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Ljubica\Desktop\FINANCIJSKI IZVJEŠTAJI\FINANCIJSKA IZVJEŠĆA 2025\FINANCIJSKO IZVJEŠĆE 31.03.2025\"/>
    </mc:Choice>
  </mc:AlternateContent>
  <xr:revisionPtr revIDLastSave="0" documentId="13_ncr:1_{295D8D5B-6E35-4A89-9BE2-4A5B8A0952A7}"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768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E332" i="9" s="1"/>
  <c r="G332" i="9"/>
  <c r="F332" i="9"/>
  <c r="B332" i="9"/>
  <c r="H331" i="9"/>
  <c r="G331" i="9"/>
  <c r="F331" i="9"/>
  <c r="E331" i="9"/>
  <c r="B331" i="9" s="1"/>
  <c r="H330" i="9"/>
  <c r="G330" i="9"/>
  <c r="E330" i="9" s="1"/>
  <c r="F330" i="9"/>
  <c r="H329" i="9"/>
  <c r="G329" i="9"/>
  <c r="F329" i="9"/>
  <c r="H328" i="9"/>
  <c r="E328" i="9" s="1"/>
  <c r="B328" i="9" s="1"/>
  <c r="G328" i="9"/>
  <c r="F328" i="9"/>
  <c r="H327" i="9"/>
  <c r="G327" i="9"/>
  <c r="E327" i="9" s="1"/>
  <c r="B327" i="9" s="1"/>
  <c r="F327" i="9"/>
  <c r="H326" i="9"/>
  <c r="G326" i="9"/>
  <c r="F326" i="9"/>
  <c r="H325" i="9"/>
  <c r="G325" i="9"/>
  <c r="F325" i="9"/>
  <c r="H324" i="9"/>
  <c r="G324" i="9"/>
  <c r="F324" i="9"/>
  <c r="H323" i="9"/>
  <c r="G323" i="9"/>
  <c r="F323" i="9"/>
  <c r="E323" i="9"/>
  <c r="B323" i="9" s="1"/>
  <c r="H322" i="9"/>
  <c r="G322" i="9"/>
  <c r="E322" i="9" s="1"/>
  <c r="F322" i="9"/>
  <c r="H321" i="9"/>
  <c r="G321" i="9"/>
  <c r="F321" i="9"/>
  <c r="H320" i="9"/>
  <c r="G320" i="9"/>
  <c r="F320" i="9"/>
  <c r="H319" i="9"/>
  <c r="G319" i="9"/>
  <c r="F319" i="9"/>
  <c r="E319" i="9"/>
  <c r="B319" i="9" s="1"/>
  <c r="H318" i="9"/>
  <c r="G318" i="9"/>
  <c r="E318" i="9" s="1"/>
  <c r="F318" i="9"/>
  <c r="H317" i="9"/>
  <c r="G317" i="9"/>
  <c r="F317" i="9"/>
  <c r="F316" i="9"/>
  <c r="F315" i="9"/>
  <c r="F314" i="9"/>
  <c r="H313" i="9"/>
  <c r="G313" i="9"/>
  <c r="F313" i="9"/>
  <c r="H312" i="9"/>
  <c r="G312" i="9"/>
  <c r="F312" i="9"/>
  <c r="H311" i="9"/>
  <c r="G311" i="9"/>
  <c r="E311" i="9" s="1"/>
  <c r="B311" i="9" s="1"/>
  <c r="F311" i="9"/>
  <c r="F310" i="9"/>
  <c r="F309" i="9"/>
  <c r="F308" i="9"/>
  <c r="H307" i="9"/>
  <c r="G307" i="9"/>
  <c r="F307" i="9"/>
  <c r="F306" i="9"/>
  <c r="H305" i="9"/>
  <c r="G305" i="9"/>
  <c r="F305" i="9"/>
  <c r="E305" i="9"/>
  <c r="H304" i="9"/>
  <c r="G304" i="9"/>
  <c r="E304" i="9" s="1"/>
  <c r="F304" i="9"/>
  <c r="F298" i="9" s="1"/>
  <c r="H303" i="9"/>
  <c r="G303" i="9"/>
  <c r="E303" i="9" s="1"/>
  <c r="F303" i="9"/>
  <c r="B303" i="9"/>
  <c r="F302" i="9"/>
  <c r="F301" i="9"/>
  <c r="F300" i="9"/>
  <c r="F299" i="9"/>
  <c r="F297" i="9"/>
  <c r="L296" i="9"/>
  <c r="F296" i="9" s="1"/>
  <c r="H296" i="9"/>
  <c r="F295" i="9"/>
  <c r="I294" i="9"/>
  <c r="H294" i="9"/>
  <c r="F294" i="9"/>
  <c r="E293" i="9"/>
  <c r="M292" i="9"/>
  <c r="L292" i="9"/>
  <c r="E292" i="9"/>
  <c r="M291" i="9"/>
  <c r="F291" i="9" s="1"/>
  <c r="B291" i="9" s="1"/>
  <c r="L291" i="9"/>
  <c r="E291" i="9"/>
  <c r="M290" i="9"/>
  <c r="L290" i="9"/>
  <c r="F290" i="9" s="1"/>
  <c r="E290" i="9"/>
  <c r="M289" i="9"/>
  <c r="L289" i="9"/>
  <c r="E289" i="9"/>
  <c r="M288" i="9"/>
  <c r="L288" i="9"/>
  <c r="E288" i="9"/>
  <c r="M287" i="9"/>
  <c r="L287" i="9"/>
  <c r="F287" i="9"/>
  <c r="E287" i="9"/>
  <c r="B287" i="9" s="1"/>
  <c r="M286" i="9"/>
  <c r="L286" i="9"/>
  <c r="F286" i="9"/>
  <c r="E286" i="9"/>
  <c r="M285" i="9"/>
  <c r="L285" i="9"/>
  <c r="F285" i="9"/>
  <c r="B285" i="9" s="1"/>
  <c r="E285" i="9"/>
  <c r="M284" i="9"/>
  <c r="L284" i="9"/>
  <c r="F284" i="9" s="1"/>
  <c r="E284" i="9"/>
  <c r="B284" i="9" s="1"/>
  <c r="M283" i="9"/>
  <c r="F283" i="9" s="1"/>
  <c r="B283" i="9" s="1"/>
  <c r="L283" i="9"/>
  <c r="E283" i="9"/>
  <c r="M282" i="9"/>
  <c r="L282" i="9"/>
  <c r="F282" i="9" s="1"/>
  <c r="E282" i="9"/>
  <c r="M281" i="9"/>
  <c r="L281" i="9"/>
  <c r="F281" i="9" s="1"/>
  <c r="E281" i="9"/>
  <c r="B281" i="9"/>
  <c r="M280" i="9"/>
  <c r="L280" i="9"/>
  <c r="E280" i="9"/>
  <c r="M279" i="9"/>
  <c r="L279" i="9"/>
  <c r="F279" i="9"/>
  <c r="E279" i="9"/>
  <c r="B279" i="9" s="1"/>
  <c r="M278" i="9"/>
  <c r="L278" i="9"/>
  <c r="F278" i="9"/>
  <c r="E278" i="9"/>
  <c r="M277" i="9"/>
  <c r="L277" i="9"/>
  <c r="F277" i="9"/>
  <c r="B277" i="9" s="1"/>
  <c r="E277" i="9"/>
  <c r="M276" i="9"/>
  <c r="L276" i="9"/>
  <c r="F276" i="9" s="1"/>
  <c r="E276" i="9"/>
  <c r="M275" i="9"/>
  <c r="F275" i="9" s="1"/>
  <c r="B275" i="9" s="1"/>
  <c r="L275" i="9"/>
  <c r="E275" i="9"/>
  <c r="M274" i="9"/>
  <c r="L274" i="9"/>
  <c r="F274" i="9" s="1"/>
  <c r="E274" i="9"/>
  <c r="M273" i="9"/>
  <c r="L273" i="9"/>
  <c r="E273" i="9"/>
  <c r="M272" i="9"/>
  <c r="L272" i="9"/>
  <c r="E272" i="9"/>
  <c r="M271" i="9"/>
  <c r="L271" i="9"/>
  <c r="F271" i="9"/>
  <c r="E271" i="9"/>
  <c r="B271" i="9" s="1"/>
  <c r="M270" i="9"/>
  <c r="L270" i="9"/>
  <c r="F270" i="9"/>
  <c r="E270" i="9"/>
  <c r="M269" i="9"/>
  <c r="L269" i="9"/>
  <c r="F269" i="9"/>
  <c r="B269" i="9" s="1"/>
  <c r="E269" i="9"/>
  <c r="M268" i="9"/>
  <c r="L268" i="9"/>
  <c r="F268" i="9" s="1"/>
  <c r="B268" i="9" s="1"/>
  <c r="E268" i="9"/>
  <c r="M267" i="9"/>
  <c r="F267" i="9" s="1"/>
  <c r="B267" i="9" s="1"/>
  <c r="L267" i="9"/>
  <c r="E267" i="9"/>
  <c r="M266" i="9"/>
  <c r="L266" i="9"/>
  <c r="F266" i="9"/>
  <c r="E266" i="9"/>
  <c r="B266" i="9" s="1"/>
  <c r="M265" i="9"/>
  <c r="F265" i="9" s="1"/>
  <c r="B265" i="9" s="1"/>
  <c r="L265" i="9"/>
  <c r="E265" i="9"/>
  <c r="M264" i="9"/>
  <c r="L264" i="9"/>
  <c r="F264" i="9" s="1"/>
  <c r="E264" i="9"/>
  <c r="B264" i="9"/>
  <c r="M263" i="9"/>
  <c r="L263" i="9"/>
  <c r="F263" i="9"/>
  <c r="E263" i="9"/>
  <c r="B263" i="9" s="1"/>
  <c r="M262" i="9"/>
  <c r="L262" i="9"/>
  <c r="F262" i="9"/>
  <c r="E262" i="9"/>
  <c r="M261" i="9"/>
  <c r="L261" i="9"/>
  <c r="F261" i="9"/>
  <c r="B261" i="9" s="1"/>
  <c r="E261" i="9"/>
  <c r="M260" i="9"/>
  <c r="L260" i="9"/>
  <c r="F260" i="9" s="1"/>
  <c r="B260" i="9" s="1"/>
  <c r="E260" i="9"/>
  <c r="M259" i="9"/>
  <c r="F259" i="9" s="1"/>
  <c r="B259" i="9" s="1"/>
  <c r="L259" i="9"/>
  <c r="E259" i="9"/>
  <c r="M258" i="9"/>
  <c r="L258" i="9"/>
  <c r="F258" i="9"/>
  <c r="E258" i="9"/>
  <c r="B258" i="9" s="1"/>
  <c r="M257" i="9"/>
  <c r="F257" i="9" s="1"/>
  <c r="B257" i="9" s="1"/>
  <c r="L257" i="9"/>
  <c r="E257" i="9"/>
  <c r="M256" i="9"/>
  <c r="L256" i="9"/>
  <c r="F256" i="9" s="1"/>
  <c r="E256" i="9"/>
  <c r="B256" i="9"/>
  <c r="M255" i="9"/>
  <c r="L255" i="9"/>
  <c r="F255" i="9"/>
  <c r="E255" i="9"/>
  <c r="B255" i="9" s="1"/>
  <c r="M254" i="9"/>
  <c r="L254" i="9"/>
  <c r="F254" i="9"/>
  <c r="E254" i="9"/>
  <c r="M253" i="9"/>
  <c r="L253" i="9"/>
  <c r="F253" i="9"/>
  <c r="B253" i="9" s="1"/>
  <c r="E253" i="9"/>
  <c r="M252" i="9"/>
  <c r="L252" i="9"/>
  <c r="F252" i="9" s="1"/>
  <c r="B252" i="9" s="1"/>
  <c r="E252" i="9"/>
  <c r="M251" i="9"/>
  <c r="F251" i="9" s="1"/>
  <c r="B251" i="9" s="1"/>
  <c r="L251" i="9"/>
  <c r="E251" i="9"/>
  <c r="M250" i="9"/>
  <c r="L250" i="9"/>
  <c r="F250" i="9"/>
  <c r="E250" i="9"/>
  <c r="B250" i="9" s="1"/>
  <c r="M249" i="9"/>
  <c r="F249" i="9" s="1"/>
  <c r="B249" i="9" s="1"/>
  <c r="L249" i="9"/>
  <c r="E249" i="9"/>
  <c r="M248" i="9"/>
  <c r="L248" i="9"/>
  <c r="F248" i="9" s="1"/>
  <c r="E248" i="9"/>
  <c r="B248" i="9"/>
  <c r="M247" i="9"/>
  <c r="L247" i="9"/>
  <c r="F247" i="9"/>
  <c r="E247" i="9"/>
  <c r="B247" i="9" s="1"/>
  <c r="M246" i="9"/>
  <c r="L246" i="9"/>
  <c r="F246" i="9"/>
  <c r="E246" i="9"/>
  <c r="M245" i="9"/>
  <c r="L245" i="9"/>
  <c r="F245" i="9"/>
  <c r="B245" i="9" s="1"/>
  <c r="E245" i="9"/>
  <c r="M244" i="9"/>
  <c r="L244" i="9"/>
  <c r="F244" i="9" s="1"/>
  <c r="B244" i="9" s="1"/>
  <c r="E244" i="9"/>
  <c r="M243" i="9"/>
  <c r="F243" i="9" s="1"/>
  <c r="B243" i="9" s="1"/>
  <c r="L243" i="9"/>
  <c r="E243" i="9"/>
  <c r="M242" i="9"/>
  <c r="L242" i="9"/>
  <c r="F242" i="9"/>
  <c r="E242" i="9"/>
  <c r="B242" i="9" s="1"/>
  <c r="M241" i="9"/>
  <c r="F241" i="9" s="1"/>
  <c r="L241" i="9"/>
  <c r="E241" i="9"/>
  <c r="B241" i="9"/>
  <c r="M240" i="9"/>
  <c r="L240" i="9"/>
  <c r="E240" i="9"/>
  <c r="M239" i="9"/>
  <c r="F239" i="9" s="1"/>
  <c r="L239" i="9"/>
  <c r="E239" i="9"/>
  <c r="M238" i="9"/>
  <c r="L238" i="9"/>
  <c r="F238" i="9"/>
  <c r="E238" i="9"/>
  <c r="M237" i="9"/>
  <c r="F237" i="9" s="1"/>
  <c r="B237" i="9" s="1"/>
  <c r="L237" i="9"/>
  <c r="E237" i="9"/>
  <c r="M236" i="9"/>
  <c r="L236" i="9"/>
  <c r="E236" i="9"/>
  <c r="M235" i="9"/>
  <c r="F235" i="9" s="1"/>
  <c r="B235" i="9" s="1"/>
  <c r="L235" i="9"/>
  <c r="E235" i="9"/>
  <c r="M234" i="9"/>
  <c r="L234" i="9"/>
  <c r="F234" i="9"/>
  <c r="E234" i="9"/>
  <c r="B234" i="9" s="1"/>
  <c r="M233" i="9"/>
  <c r="F233" i="9" s="1"/>
  <c r="L233" i="9"/>
  <c r="E233" i="9"/>
  <c r="B233" i="9"/>
  <c r="M232" i="9"/>
  <c r="L232" i="9"/>
  <c r="F232" i="9" s="1"/>
  <c r="E232" i="9"/>
  <c r="B232" i="9"/>
  <c r="M231" i="9"/>
  <c r="L231" i="9"/>
  <c r="F231" i="9"/>
  <c r="E231" i="9"/>
  <c r="B231" i="9" s="1"/>
  <c r="M230" i="9"/>
  <c r="L230" i="9"/>
  <c r="F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E60" i="9" s="1"/>
  <c r="B60" i="9" s="1"/>
  <c r="F60" i="9"/>
  <c r="H59" i="9"/>
  <c r="G59" i="9"/>
  <c r="E59" i="9" s="1"/>
  <c r="B59" i="9" s="1"/>
  <c r="F59" i="9"/>
  <c r="H58" i="9"/>
  <c r="E58" i="9" s="1"/>
  <c r="B58" i="9" s="1"/>
  <c r="G58" i="9"/>
  <c r="F58" i="9"/>
  <c r="H57" i="9"/>
  <c r="E57" i="9" s="1"/>
  <c r="B57" i="9" s="1"/>
  <c r="G57" i="9"/>
  <c r="F57" i="9"/>
  <c r="H56" i="9"/>
  <c r="G56" i="9"/>
  <c r="F56" i="9"/>
  <c r="H55" i="9"/>
  <c r="G55" i="9"/>
  <c r="E55" i="9" s="1"/>
  <c r="B55" i="9" s="1"/>
  <c r="F55" i="9"/>
  <c r="H54" i="9"/>
  <c r="G54" i="9"/>
  <c r="F54" i="9"/>
  <c r="E54" i="9"/>
  <c r="B54" i="9" s="1"/>
  <c r="H53" i="9"/>
  <c r="E53" i="9" s="1"/>
  <c r="B53" i="9" s="1"/>
  <c r="G53" i="9"/>
  <c r="F53" i="9"/>
  <c r="H52" i="9"/>
  <c r="G52" i="9"/>
  <c r="E52" i="9" s="1"/>
  <c r="B52" i="9" s="1"/>
  <c r="F52" i="9"/>
  <c r="H51" i="9"/>
  <c r="G51" i="9"/>
  <c r="F51" i="9"/>
  <c r="H50" i="9"/>
  <c r="G50" i="9"/>
  <c r="F50" i="9"/>
  <c r="E50" i="9"/>
  <c r="B50" i="9" s="1"/>
  <c r="H49" i="9"/>
  <c r="E49" i="9" s="1"/>
  <c r="G49" i="9"/>
  <c r="F49" i="9"/>
  <c r="H48" i="9"/>
  <c r="G48" i="9"/>
  <c r="F48" i="9"/>
  <c r="H47" i="9"/>
  <c r="G47" i="9"/>
  <c r="E47" i="9" s="1"/>
  <c r="B47" i="9" s="1"/>
  <c r="F47" i="9"/>
  <c r="H46" i="9"/>
  <c r="E46" i="9" s="1"/>
  <c r="B46" i="9" s="1"/>
  <c r="G46" i="9"/>
  <c r="F46" i="9"/>
  <c r="H45" i="9"/>
  <c r="E45" i="9" s="1"/>
  <c r="B45" i="9" s="1"/>
  <c r="G45" i="9"/>
  <c r="F45" i="9"/>
  <c r="H44" i="9"/>
  <c r="G44" i="9"/>
  <c r="E44" i="9" s="1"/>
  <c r="B44" i="9" s="1"/>
  <c r="F44" i="9"/>
  <c r="H43" i="9"/>
  <c r="G43" i="9"/>
  <c r="E43" i="9" s="1"/>
  <c r="B43" i="9" s="1"/>
  <c r="F43" i="9"/>
  <c r="H42" i="9"/>
  <c r="G42" i="9"/>
  <c r="E42" i="9" s="1"/>
  <c r="B42" i="9" s="1"/>
  <c r="F42" i="9"/>
  <c r="H41" i="9"/>
  <c r="E41" i="9" s="1"/>
  <c r="B41" i="9" s="1"/>
  <c r="G41" i="9"/>
  <c r="F41" i="9"/>
  <c r="H40" i="9"/>
  <c r="G40" i="9"/>
  <c r="E40" i="9" s="1"/>
  <c r="B40" i="9" s="1"/>
  <c r="F40" i="9"/>
  <c r="H39" i="9"/>
  <c r="G39" i="9"/>
  <c r="E39" i="9" s="1"/>
  <c r="B39" i="9" s="1"/>
  <c r="F39" i="9"/>
  <c r="H38" i="9"/>
  <c r="G38" i="9"/>
  <c r="E38" i="9" s="1"/>
  <c r="B38" i="9" s="1"/>
  <c r="F38" i="9"/>
  <c r="H37" i="9"/>
  <c r="G37" i="9"/>
  <c r="F37" i="9"/>
  <c r="H36" i="9"/>
  <c r="G36" i="9"/>
  <c r="F36" i="9"/>
  <c r="H35" i="9"/>
  <c r="G35" i="9"/>
  <c r="E35" i="9" s="1"/>
  <c r="B35" i="9" s="1"/>
  <c r="F35" i="9"/>
  <c r="H34" i="9"/>
  <c r="G34" i="9"/>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E28" i="9" s="1"/>
  <c r="B28" i="9" s="1"/>
  <c r="F28" i="9"/>
  <c r="H27" i="9"/>
  <c r="G27" i="9"/>
  <c r="E27" i="9" s="1"/>
  <c r="B27" i="9" s="1"/>
  <c r="F27" i="9"/>
  <c r="H26" i="9"/>
  <c r="G26" i="9"/>
  <c r="F26" i="9"/>
  <c r="H25" i="9"/>
  <c r="E25" i="9" s="1"/>
  <c r="B25" i="9" s="1"/>
  <c r="G25" i="9"/>
  <c r="F25" i="9"/>
  <c r="F24" i="9"/>
  <c r="F4" i="9"/>
  <c r="O3" i="9"/>
  <c r="G296" i="9" s="1"/>
  <c r="I3" i="9"/>
  <c r="H3" i="9"/>
  <c r="G3" i="9"/>
  <c r="D104" i="8"/>
  <c r="I40" i="3" s="1"/>
  <c r="D97" i="8"/>
  <c r="D92" i="8"/>
  <c r="D87" i="8"/>
  <c r="D82" i="8"/>
  <c r="D77" i="8"/>
  <c r="D72" i="8"/>
  <c r="D67" i="8"/>
  <c r="D62" i="8"/>
  <c r="D57" i="8"/>
  <c r="D51" i="8" s="1"/>
  <c r="D52" i="8"/>
  <c r="D46" i="8"/>
  <c r="D37" i="8"/>
  <c r="D27" i="8"/>
  <c r="D25" i="8"/>
  <c r="C1602" i="1" s="1"/>
  <c r="D18" i="8"/>
  <c r="D8" i="8"/>
  <c r="D6" i="8" s="1"/>
  <c r="E44" i="7"/>
  <c r="I35" i="3" s="1"/>
  <c r="D44" i="7"/>
  <c r="E39" i="7"/>
  <c r="D39" i="7"/>
  <c r="D38" i="7" s="1"/>
  <c r="E38" i="7"/>
  <c r="I34" i="3" s="1"/>
  <c r="E30" i="7"/>
  <c r="D30" i="7"/>
  <c r="E23" i="7"/>
  <c r="D23" i="7"/>
  <c r="E22" i="7"/>
  <c r="D22" i="7"/>
  <c r="E14" i="7"/>
  <c r="D14" i="7"/>
  <c r="E7" i="7"/>
  <c r="E6" i="7" s="1"/>
  <c r="D1539" i="1" s="1"/>
  <c r="D7" i="7"/>
  <c r="D6" i="7" s="1"/>
  <c r="D5" i="7" s="1"/>
  <c r="E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1495" i="1" s="1"/>
  <c r="D99" i="6"/>
  <c r="F99" i="6" s="1"/>
  <c r="F98" i="6"/>
  <c r="F97" i="6"/>
  <c r="F96" i="6"/>
  <c r="F95" i="6"/>
  <c r="E94" i="6"/>
  <c r="D94" i="6"/>
  <c r="F94" i="6" s="1"/>
  <c r="F93" i="6"/>
  <c r="F92" i="6"/>
  <c r="F91" i="6"/>
  <c r="F90" i="6"/>
  <c r="E90" i="6"/>
  <c r="D90" i="6"/>
  <c r="D89" i="6"/>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1450" i="1"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2" i="4"/>
  <c r="F601" i="4"/>
  <c r="F600" i="4"/>
  <c r="F599" i="4"/>
  <c r="F598" i="4"/>
  <c r="E598" i="4"/>
  <c r="D598" i="4"/>
  <c r="F596" i="4"/>
  <c r="F595" i="4"/>
  <c r="F594" i="4"/>
  <c r="E594" i="4"/>
  <c r="E584" i="4" s="1"/>
  <c r="D594" i="4"/>
  <c r="F593" i="4"/>
  <c r="F592" i="4"/>
  <c r="E591" i="4"/>
  <c r="D591" i="4"/>
  <c r="F591" i="4" s="1"/>
  <c r="F590" i="4"/>
  <c r="E589" i="4"/>
  <c r="D589" i="4"/>
  <c r="F589" i="4" s="1"/>
  <c r="F588" i="4"/>
  <c r="F587" i="4"/>
  <c r="F586" i="4"/>
  <c r="F585" i="4"/>
  <c r="E585" i="4"/>
  <c r="D585" i="4"/>
  <c r="D584" i="4"/>
  <c r="F584" i="4" s="1"/>
  <c r="F583" i="4"/>
  <c r="F582" i="4"/>
  <c r="F581" i="4"/>
  <c r="E581" i="4"/>
  <c r="E571" i="4" s="1"/>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28" i="4"/>
  <c r="D428" i="4"/>
  <c r="E427" i="4"/>
  <c r="F427" i="4" s="1"/>
  <c r="D427" i="4"/>
  <c r="D648" i="4" s="1"/>
  <c r="F426" i="4"/>
  <c r="E426" i="4"/>
  <c r="D426" i="4"/>
  <c r="D647" i="4" s="1"/>
  <c r="F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E362" i="4"/>
  <c r="D362" i="4"/>
  <c r="F362" i="4" s="1"/>
  <c r="F361" i="4"/>
  <c r="D361" i="4"/>
  <c r="D360"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E309" i="4" s="1"/>
  <c r="D310" i="4"/>
  <c r="F310" i="4" s="1"/>
  <c r="F309" i="4"/>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E273"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F222" i="4"/>
  <c r="E222" i="4"/>
  <c r="D222" i="4"/>
  <c r="D221" i="4" s="1"/>
  <c r="F221" i="4" s="1"/>
  <c r="E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5" i="4" s="1"/>
  <c r="F163" i="4"/>
  <c r="F162" i="4"/>
  <c r="F161" i="4"/>
  <c r="E160" i="4"/>
  <c r="D160" i="4"/>
  <c r="F159" i="4"/>
  <c r="F158" i="4"/>
  <c r="F157" i="4"/>
  <c r="F156" i="4"/>
  <c r="F155" i="4"/>
  <c r="E154" i="4"/>
  <c r="D150" i="1" s="1"/>
  <c r="D154" i="4"/>
  <c r="F151" i="4"/>
  <c r="F150" i="4"/>
  <c r="F149" i="4"/>
  <c r="F148" i="4"/>
  <c r="F147" i="4"/>
  <c r="F146" i="4"/>
  <c r="F145" i="4"/>
  <c r="F144" i="4"/>
  <c r="F143" i="4"/>
  <c r="F142" i="4"/>
  <c r="E141" i="4"/>
  <c r="E140" i="4" s="1"/>
  <c r="D141" i="4"/>
  <c r="F141" i="4" s="1"/>
  <c r="F140" i="4"/>
  <c r="D140" i="4"/>
  <c r="F139" i="4"/>
  <c r="F138" i="4"/>
  <c r="F137" i="4"/>
  <c r="F136" i="4"/>
  <c r="E135" i="4"/>
  <c r="D135" i="4"/>
  <c r="D134" i="4"/>
  <c r="F133" i="4"/>
  <c r="F132" i="4"/>
  <c r="F131" i="4"/>
  <c r="F130" i="4"/>
  <c r="E129" i="4"/>
  <c r="D129" i="4"/>
  <c r="F129" i="4" s="1"/>
  <c r="F128" i="4"/>
  <c r="F127" i="4"/>
  <c r="E126" i="4"/>
  <c r="D122" i="1" s="1"/>
  <c r="D126" i="4"/>
  <c r="F124" i="4"/>
  <c r="F123" i="4"/>
  <c r="F122" i="4"/>
  <c r="F121" i="4"/>
  <c r="F120" i="4"/>
  <c r="E120" i="4"/>
  <c r="D120" i="4"/>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4" i="4" s="1"/>
  <c r="F63" i="4"/>
  <c r="F62" i="4"/>
  <c r="E61" i="4"/>
  <c r="E49" i="4" s="1"/>
  <c r="D45" i="1" s="1"/>
  <c r="D61" i="4"/>
  <c r="F61" i="4" s="1"/>
  <c r="F60" i="4"/>
  <c r="F59" i="4"/>
  <c r="F58" i="4"/>
  <c r="E58" i="4"/>
  <c r="D58" i="4"/>
  <c r="F57" i="4"/>
  <c r="F56" i="4"/>
  <c r="F55" i="4"/>
  <c r="F54" i="4"/>
  <c r="E53" i="4"/>
  <c r="D53" i="4"/>
  <c r="F53" i="4" s="1"/>
  <c r="F52" i="4"/>
  <c r="F51" i="4"/>
  <c r="E50" i="4"/>
  <c r="D50" i="4"/>
  <c r="F50"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40" i="3"/>
  <c r="B40" i="3"/>
  <c r="G39" i="3"/>
  <c r="B39" i="3"/>
  <c r="G38" i="3"/>
  <c r="B38" i="3"/>
  <c r="H37" i="3"/>
  <c r="G37" i="3"/>
  <c r="B37" i="3"/>
  <c r="H35" i="3"/>
  <c r="G35" i="3"/>
  <c r="B35" i="3"/>
  <c r="H34" i="3"/>
  <c r="G34" i="3"/>
  <c r="B34" i="3"/>
  <c r="I33" i="3"/>
  <c r="H33" i="3"/>
  <c r="G33" i="3"/>
  <c r="B33" i="3"/>
  <c r="H32"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H1684" i="1" s="1"/>
  <c r="C1683" i="1"/>
  <c r="H1682" i="1"/>
  <c r="G1682" i="1"/>
  <c r="C1682" i="1"/>
  <c r="H1681" i="1"/>
  <c r="C1681" i="1"/>
  <c r="G1681" i="1" s="1"/>
  <c r="C1680" i="1"/>
  <c r="C1679" i="1"/>
  <c r="G1679" i="1" s="1"/>
  <c r="H1678" i="1"/>
  <c r="G1678" i="1"/>
  <c r="C1678" i="1"/>
  <c r="C1677" i="1"/>
  <c r="C1676" i="1"/>
  <c r="H1676" i="1" s="1"/>
  <c r="C1675" i="1"/>
  <c r="H1674" i="1"/>
  <c r="G1674" i="1"/>
  <c r="C1674" i="1"/>
  <c r="H1673" i="1"/>
  <c r="C1673" i="1"/>
  <c r="G1673" i="1" s="1"/>
  <c r="C1672" i="1"/>
  <c r="C1671" i="1"/>
  <c r="G1671" i="1" s="1"/>
  <c r="H1670" i="1"/>
  <c r="G1670" i="1"/>
  <c r="C1670" i="1"/>
  <c r="C1669" i="1"/>
  <c r="C1668" i="1"/>
  <c r="H1668" i="1" s="1"/>
  <c r="C1667" i="1"/>
  <c r="H1666" i="1"/>
  <c r="G1666" i="1"/>
  <c r="C1666" i="1"/>
  <c r="H1665" i="1"/>
  <c r="C1665" i="1"/>
  <c r="G1665" i="1" s="1"/>
  <c r="C1664" i="1"/>
  <c r="C1663" i="1"/>
  <c r="G1663" i="1" s="1"/>
  <c r="H1662" i="1"/>
  <c r="G1662" i="1"/>
  <c r="C1662" i="1"/>
  <c r="C1661" i="1"/>
  <c r="C1660" i="1"/>
  <c r="H1660" i="1" s="1"/>
  <c r="C1659" i="1"/>
  <c r="H1658" i="1"/>
  <c r="G1658" i="1"/>
  <c r="C1658" i="1"/>
  <c r="H1657" i="1"/>
  <c r="C1657" i="1"/>
  <c r="G1657" i="1" s="1"/>
  <c r="C1656" i="1"/>
  <c r="C1655" i="1"/>
  <c r="G1655" i="1" s="1"/>
  <c r="H1654" i="1"/>
  <c r="G1654" i="1"/>
  <c r="C1654" i="1"/>
  <c r="C1653" i="1"/>
  <c r="C1652" i="1"/>
  <c r="H1652" i="1" s="1"/>
  <c r="C1651" i="1"/>
  <c r="H1650" i="1"/>
  <c r="G1650" i="1"/>
  <c r="C1650" i="1"/>
  <c r="H1649" i="1"/>
  <c r="C1649" i="1"/>
  <c r="G1649" i="1" s="1"/>
  <c r="C1648" i="1"/>
  <c r="C1647" i="1"/>
  <c r="G1647" i="1" s="1"/>
  <c r="H1646" i="1"/>
  <c r="G1646" i="1"/>
  <c r="C1646" i="1"/>
  <c r="C1645" i="1"/>
  <c r="C1644" i="1"/>
  <c r="H1644" i="1" s="1"/>
  <c r="C1643" i="1"/>
  <c r="H1642" i="1"/>
  <c r="G1642" i="1"/>
  <c r="C1642" i="1"/>
  <c r="H1641" i="1"/>
  <c r="C1641" i="1"/>
  <c r="G1641" i="1" s="1"/>
  <c r="C1640" i="1"/>
  <c r="C1639" i="1"/>
  <c r="G1639" i="1" s="1"/>
  <c r="H1638" i="1"/>
  <c r="G1638" i="1"/>
  <c r="C1638" i="1"/>
  <c r="C1637" i="1"/>
  <c r="C1636" i="1"/>
  <c r="H1636" i="1" s="1"/>
  <c r="C1635" i="1"/>
  <c r="H1634" i="1"/>
  <c r="G1634" i="1"/>
  <c r="C1634" i="1"/>
  <c r="H1633" i="1"/>
  <c r="C1633" i="1"/>
  <c r="G1633" i="1" s="1"/>
  <c r="C1632" i="1"/>
  <c r="C1631" i="1"/>
  <c r="G1631" i="1" s="1"/>
  <c r="H1630" i="1"/>
  <c r="G1630" i="1"/>
  <c r="C1630" i="1"/>
  <c r="C1629" i="1"/>
  <c r="C1628" i="1"/>
  <c r="H1628" i="1" s="1"/>
  <c r="C1627" i="1"/>
  <c r="H1626" i="1"/>
  <c r="G1626" i="1"/>
  <c r="C1626" i="1"/>
  <c r="H1625" i="1"/>
  <c r="C1625" i="1"/>
  <c r="G1625" i="1" s="1"/>
  <c r="C1624" i="1"/>
  <c r="G1620" i="1"/>
  <c r="C1620" i="1"/>
  <c r="H1620" i="1" s="1"/>
  <c r="H1619" i="1"/>
  <c r="C1619" i="1"/>
  <c r="G1619" i="1" s="1"/>
  <c r="H1618" i="1"/>
  <c r="G1618" i="1"/>
  <c r="C1618" i="1"/>
  <c r="G1617" i="1"/>
  <c r="C1617" i="1"/>
  <c r="H1617" i="1" s="1"/>
  <c r="G1616" i="1"/>
  <c r="C1616" i="1"/>
  <c r="H1616" i="1" s="1"/>
  <c r="H1615" i="1"/>
  <c r="C1615" i="1"/>
  <c r="G1615" i="1" s="1"/>
  <c r="H1614" i="1"/>
  <c r="G1614" i="1"/>
  <c r="C1614" i="1"/>
  <c r="H1613" i="1"/>
  <c r="G1613" i="1"/>
  <c r="C1613" i="1"/>
  <c r="G1612" i="1"/>
  <c r="C1612" i="1"/>
  <c r="H1612" i="1" s="1"/>
  <c r="H1611" i="1"/>
  <c r="C1611" i="1"/>
  <c r="G1611" i="1" s="1"/>
  <c r="H1610" i="1"/>
  <c r="G1610" i="1"/>
  <c r="C1610" i="1"/>
  <c r="G1609" i="1"/>
  <c r="C1609" i="1"/>
  <c r="H1609" i="1" s="1"/>
  <c r="G1608" i="1"/>
  <c r="C1608" i="1"/>
  <c r="H1608" i="1" s="1"/>
  <c r="H1607" i="1"/>
  <c r="C1607" i="1"/>
  <c r="G1607" i="1" s="1"/>
  <c r="H1606" i="1"/>
  <c r="G1606" i="1"/>
  <c r="C1606" i="1"/>
  <c r="H1605" i="1"/>
  <c r="G1605" i="1"/>
  <c r="C1605" i="1"/>
  <c r="G1604" i="1"/>
  <c r="C1604" i="1"/>
  <c r="H1604" i="1" s="1"/>
  <c r="H1603" i="1"/>
  <c r="C1603" i="1"/>
  <c r="G1603" i="1" s="1"/>
  <c r="H1602" i="1"/>
  <c r="G1602" i="1"/>
  <c r="H1601" i="1"/>
  <c r="C1601" i="1"/>
  <c r="G1601" i="1" s="1"/>
  <c r="C1600" i="1"/>
  <c r="C1599" i="1"/>
  <c r="H1598" i="1"/>
  <c r="G1598" i="1"/>
  <c r="C1598" i="1"/>
  <c r="C1597" i="1"/>
  <c r="G1597" i="1" s="1"/>
  <c r="C1596" i="1"/>
  <c r="C1595" i="1"/>
  <c r="H1594" i="1"/>
  <c r="G1594" i="1"/>
  <c r="C1594" i="1"/>
  <c r="C1593" i="1"/>
  <c r="G1593" i="1" s="1"/>
  <c r="C1592" i="1"/>
  <c r="C1591" i="1"/>
  <c r="H1590" i="1"/>
  <c r="G1590" i="1"/>
  <c r="C1590" i="1"/>
  <c r="C1589" i="1"/>
  <c r="G1589" i="1" s="1"/>
  <c r="C1588" i="1"/>
  <c r="C1587" i="1"/>
  <c r="H1586" i="1"/>
  <c r="G1586" i="1"/>
  <c r="C1586" i="1"/>
  <c r="H1585" i="1"/>
  <c r="C1585" i="1"/>
  <c r="G1585" i="1" s="1"/>
  <c r="C1584" i="1"/>
  <c r="C1583" i="1"/>
  <c r="H1582" i="1"/>
  <c r="G1582" i="1"/>
  <c r="C1582" i="1"/>
  <c r="J1581" i="1"/>
  <c r="H1581" i="1"/>
  <c r="D1581" i="1"/>
  <c r="C1581" i="1"/>
  <c r="G1581" i="1" s="1"/>
  <c r="D1580" i="1"/>
  <c r="C1580" i="1"/>
  <c r="J1579" i="1"/>
  <c r="H1579" i="1"/>
  <c r="D1579" i="1"/>
  <c r="C1579" i="1"/>
  <c r="G1579" i="1" s="1"/>
  <c r="D1578" i="1"/>
  <c r="C1578" i="1"/>
  <c r="D1577" i="1"/>
  <c r="G1577" i="1" s="1"/>
  <c r="C1577" i="1"/>
  <c r="J1576" i="1"/>
  <c r="D1576" i="1"/>
  <c r="C1576" i="1"/>
  <c r="G1576" i="1" s="1"/>
  <c r="H1575" i="1"/>
  <c r="D1575" i="1"/>
  <c r="C1575" i="1"/>
  <c r="J1574" i="1"/>
  <c r="H1574" i="1"/>
  <c r="D1574" i="1"/>
  <c r="C1574" i="1"/>
  <c r="G1574" i="1" s="1"/>
  <c r="D1573" i="1"/>
  <c r="C1573" i="1"/>
  <c r="D1572" i="1"/>
  <c r="G1572" i="1" s="1"/>
  <c r="C1572" i="1"/>
  <c r="D1571" i="1"/>
  <c r="G1571" i="1" s="1"/>
  <c r="C1571" i="1"/>
  <c r="J1570" i="1"/>
  <c r="D1570" i="1"/>
  <c r="C1570" i="1"/>
  <c r="G1570" i="1" s="1"/>
  <c r="H1569" i="1"/>
  <c r="D1569" i="1"/>
  <c r="C1569" i="1"/>
  <c r="J1568" i="1"/>
  <c r="H1568" i="1"/>
  <c r="D1568" i="1"/>
  <c r="C1568" i="1"/>
  <c r="G1568" i="1" s="1"/>
  <c r="D1567" i="1"/>
  <c r="C1567" i="1"/>
  <c r="J1566" i="1"/>
  <c r="H1566" i="1"/>
  <c r="D1566" i="1"/>
  <c r="C1566" i="1"/>
  <c r="G1566" i="1" s="1"/>
  <c r="D1565" i="1"/>
  <c r="C1565" i="1"/>
  <c r="D1564" i="1"/>
  <c r="C1564" i="1"/>
  <c r="G1564" i="1" s="1"/>
  <c r="D1563" i="1"/>
  <c r="C1563" i="1"/>
  <c r="H1563" i="1" s="1"/>
  <c r="J1562" i="1"/>
  <c r="G1562" i="1"/>
  <c r="I1562" i="1" s="1"/>
  <c r="D1562" i="1"/>
  <c r="H1562" i="1" s="1"/>
  <c r="C1562" i="1"/>
  <c r="D1561" i="1"/>
  <c r="H1561" i="1" s="1"/>
  <c r="C1561" i="1"/>
  <c r="J1560" i="1"/>
  <c r="H1560" i="1"/>
  <c r="G1560" i="1"/>
  <c r="I1560" i="1" s="1"/>
  <c r="D1560" i="1"/>
  <c r="C1560" i="1"/>
  <c r="D1559" i="1"/>
  <c r="C1559" i="1"/>
  <c r="J1558" i="1"/>
  <c r="G1558" i="1"/>
  <c r="D1558" i="1"/>
  <c r="H1558" i="1" s="1"/>
  <c r="C1558" i="1"/>
  <c r="D1557" i="1"/>
  <c r="H1557" i="1" s="1"/>
  <c r="C1557" i="1"/>
  <c r="D1556" i="1"/>
  <c r="C1556" i="1"/>
  <c r="G1556" i="1" s="1"/>
  <c r="D1555" i="1"/>
  <c r="C1555" i="1"/>
  <c r="J1554" i="1"/>
  <c r="G1554" i="1"/>
  <c r="D1554" i="1"/>
  <c r="H1554" i="1" s="1"/>
  <c r="C1554" i="1"/>
  <c r="D1553" i="1"/>
  <c r="H1553" i="1" s="1"/>
  <c r="C1553" i="1"/>
  <c r="J1552" i="1"/>
  <c r="H1552" i="1"/>
  <c r="G1552" i="1"/>
  <c r="I1552" i="1" s="1"/>
  <c r="D1552" i="1"/>
  <c r="C1552" i="1"/>
  <c r="D1551" i="1"/>
  <c r="C1551" i="1"/>
  <c r="H1551" i="1" s="1"/>
  <c r="J1550" i="1"/>
  <c r="G1550" i="1"/>
  <c r="D1550" i="1"/>
  <c r="H1550" i="1" s="1"/>
  <c r="C1550" i="1"/>
  <c r="D1549" i="1"/>
  <c r="H1549" i="1" s="1"/>
  <c r="C1549" i="1"/>
  <c r="J1548" i="1"/>
  <c r="H1548" i="1"/>
  <c r="G1548" i="1"/>
  <c r="I1548" i="1" s="1"/>
  <c r="D1548" i="1"/>
  <c r="C1548" i="1"/>
  <c r="H1547" i="1"/>
  <c r="D1547" i="1"/>
  <c r="C1547" i="1"/>
  <c r="J1547" i="1" s="1"/>
  <c r="J1546" i="1"/>
  <c r="D1546" i="1"/>
  <c r="C1546" i="1"/>
  <c r="H1546" i="1" s="1"/>
  <c r="H1545" i="1"/>
  <c r="G1545" i="1"/>
  <c r="D1545" i="1"/>
  <c r="C1545" i="1"/>
  <c r="J1545" i="1" s="1"/>
  <c r="J1544" i="1"/>
  <c r="D1544" i="1"/>
  <c r="C1544" i="1"/>
  <c r="H1544" i="1" s="1"/>
  <c r="H1543" i="1"/>
  <c r="D1543" i="1"/>
  <c r="C1543" i="1"/>
  <c r="J1543" i="1" s="1"/>
  <c r="J1542" i="1"/>
  <c r="G1542" i="1"/>
  <c r="I1542" i="1" s="1"/>
  <c r="D1542" i="1"/>
  <c r="C1542" i="1"/>
  <c r="H1542" i="1" s="1"/>
  <c r="H1541" i="1"/>
  <c r="G1541" i="1"/>
  <c r="I1541" i="1" s="1"/>
  <c r="D1541" i="1"/>
  <c r="C1541" i="1"/>
  <c r="J1541" i="1" s="1"/>
  <c r="H1540" i="1"/>
  <c r="G1540" i="1"/>
  <c r="D1540" i="1"/>
  <c r="C1540" i="1"/>
  <c r="C1539" i="1"/>
  <c r="G1539" i="1" s="1"/>
  <c r="G1536" i="1"/>
  <c r="D1536" i="1"/>
  <c r="C1536" i="1"/>
  <c r="H1536" i="1" s="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09" i="1"/>
  <c r="C1509" i="1"/>
  <c r="H1509" i="1" s="1"/>
  <c r="G1508" i="1"/>
  <c r="D1508" i="1"/>
  <c r="C1508" i="1"/>
  <c r="H1508" i="1" s="1"/>
  <c r="G1507" i="1"/>
  <c r="D1507" i="1"/>
  <c r="C1507" i="1"/>
  <c r="H1507" i="1" s="1"/>
  <c r="D1506" i="1"/>
  <c r="C1506" i="1"/>
  <c r="H1506" i="1" s="1"/>
  <c r="D1505" i="1"/>
  <c r="C1505" i="1"/>
  <c r="H1505" i="1" s="1"/>
  <c r="G1504" i="1"/>
  <c r="D1504" i="1"/>
  <c r="C1504" i="1"/>
  <c r="H1504" i="1" s="1"/>
  <c r="G1503" i="1"/>
  <c r="D1503" i="1"/>
  <c r="C1503" i="1"/>
  <c r="H1503" i="1" s="1"/>
  <c r="D1502" i="1"/>
  <c r="C1502" i="1"/>
  <c r="H1502" i="1" s="1"/>
  <c r="D1501" i="1"/>
  <c r="C1501" i="1"/>
  <c r="H1501" i="1" s="1"/>
  <c r="G1500" i="1"/>
  <c r="D1500" i="1"/>
  <c r="C1500" i="1"/>
  <c r="H1500" i="1" s="1"/>
  <c r="G1499" i="1"/>
  <c r="D1499" i="1"/>
  <c r="C1499" i="1"/>
  <c r="H1499" i="1" s="1"/>
  <c r="D1498" i="1"/>
  <c r="C1498" i="1"/>
  <c r="H1498" i="1" s="1"/>
  <c r="D1497" i="1"/>
  <c r="C1497" i="1"/>
  <c r="H1497" i="1" s="1"/>
  <c r="G1496" i="1"/>
  <c r="D1496" i="1"/>
  <c r="C1496" i="1"/>
  <c r="H1496" i="1" s="1"/>
  <c r="C1495" i="1"/>
  <c r="H1495" i="1" s="1"/>
  <c r="D1494" i="1"/>
  <c r="C1494" i="1"/>
  <c r="G1494" i="1" s="1"/>
  <c r="H1493" i="1"/>
  <c r="D1493" i="1"/>
  <c r="C1493" i="1"/>
  <c r="G1493" i="1" s="1"/>
  <c r="H1492" i="1"/>
  <c r="D1492" i="1"/>
  <c r="C1492" i="1"/>
  <c r="G1492" i="1" s="1"/>
  <c r="D1491" i="1"/>
  <c r="C1491" i="1"/>
  <c r="G1491" i="1" s="1"/>
  <c r="D1490" i="1"/>
  <c r="C1490" i="1"/>
  <c r="G1490" i="1" s="1"/>
  <c r="H1489" i="1"/>
  <c r="D1489" i="1"/>
  <c r="C1489" i="1"/>
  <c r="G1489" i="1" s="1"/>
  <c r="H1488" i="1"/>
  <c r="D1488" i="1"/>
  <c r="C1488" i="1"/>
  <c r="G1488" i="1" s="1"/>
  <c r="D1487" i="1"/>
  <c r="C1487" i="1"/>
  <c r="G1487" i="1" s="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C1478" i="1"/>
  <c r="G1478" i="1" s="1"/>
  <c r="G1477" i="1"/>
  <c r="D1477" i="1"/>
  <c r="C1477" i="1"/>
  <c r="H1477" i="1" s="1"/>
  <c r="G1476" i="1"/>
  <c r="D1476" i="1"/>
  <c r="C1476" i="1"/>
  <c r="H1476" i="1" s="1"/>
  <c r="D1475" i="1"/>
  <c r="C1475" i="1"/>
  <c r="H1475" i="1" s="1"/>
  <c r="D1474" i="1"/>
  <c r="C1474" i="1"/>
  <c r="H1474" i="1" s="1"/>
  <c r="G1473" i="1"/>
  <c r="D1473" i="1"/>
  <c r="C1473" i="1"/>
  <c r="H1473" i="1" s="1"/>
  <c r="G1472" i="1"/>
  <c r="D1472" i="1"/>
  <c r="C1472" i="1"/>
  <c r="H1472" i="1" s="1"/>
  <c r="D1471" i="1"/>
  <c r="C1471" i="1"/>
  <c r="H1471" i="1" s="1"/>
  <c r="D1470" i="1"/>
  <c r="C1470" i="1"/>
  <c r="H1470" i="1" s="1"/>
  <c r="G1469" i="1"/>
  <c r="D1469" i="1"/>
  <c r="C1469" i="1"/>
  <c r="H1469" i="1" s="1"/>
  <c r="G1468" i="1"/>
  <c r="D1468" i="1"/>
  <c r="C1468" i="1"/>
  <c r="H1468" i="1" s="1"/>
  <c r="H1467" i="1"/>
  <c r="G1467" i="1"/>
  <c r="D1467" i="1"/>
  <c r="C1467" i="1"/>
  <c r="H1466" i="1"/>
  <c r="G1466" i="1"/>
  <c r="D1466" i="1"/>
  <c r="C1466" i="1"/>
  <c r="H1465" i="1"/>
  <c r="G1465" i="1"/>
  <c r="D1465" i="1"/>
  <c r="C1465" i="1"/>
  <c r="H1464" i="1"/>
  <c r="G1464" i="1"/>
  <c r="D1464" i="1"/>
  <c r="C1464" i="1"/>
  <c r="H1463" i="1"/>
  <c r="G1463" i="1"/>
  <c r="D1463" i="1"/>
  <c r="C1463" i="1"/>
  <c r="C1462" i="1"/>
  <c r="H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C1450" i="1"/>
  <c r="G1450" i="1" s="1"/>
  <c r="H1449" i="1"/>
  <c r="D1449" i="1"/>
  <c r="C1449" i="1"/>
  <c r="G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G1351" i="1"/>
  <c r="D1351" i="1"/>
  <c r="H1351" i="1" s="1"/>
  <c r="C1351" i="1"/>
  <c r="G1350" i="1"/>
  <c r="D1350" i="1"/>
  <c r="H1350" i="1" s="1"/>
  <c r="C1350" i="1"/>
  <c r="D1349" i="1"/>
  <c r="H1349" i="1" s="1"/>
  <c r="C1349" i="1"/>
  <c r="D1348" i="1"/>
  <c r="H1348" i="1" s="1"/>
  <c r="C1348" i="1"/>
  <c r="G1347" i="1"/>
  <c r="D1347" i="1"/>
  <c r="H1347" i="1" s="1"/>
  <c r="C1347" i="1"/>
  <c r="G1346" i="1"/>
  <c r="D1346" i="1"/>
  <c r="H1346" i="1" s="1"/>
  <c r="C1346" i="1"/>
  <c r="D1345" i="1"/>
  <c r="H1345" i="1" s="1"/>
  <c r="C1345" i="1"/>
  <c r="D1344" i="1"/>
  <c r="H1344" i="1" s="1"/>
  <c r="C1344" i="1"/>
  <c r="G1343" i="1"/>
  <c r="D1343" i="1"/>
  <c r="H1343" i="1" s="1"/>
  <c r="C1343" i="1"/>
  <c r="G1342" i="1"/>
  <c r="D1342" i="1"/>
  <c r="H1342" i="1" s="1"/>
  <c r="C1342" i="1"/>
  <c r="D1341" i="1"/>
  <c r="H1341" i="1" s="1"/>
  <c r="C1341" i="1"/>
  <c r="D1340" i="1"/>
  <c r="H1340" i="1" s="1"/>
  <c r="C1340" i="1"/>
  <c r="G1339" i="1"/>
  <c r="D1339" i="1"/>
  <c r="H1339" i="1" s="1"/>
  <c r="C1339" i="1"/>
  <c r="G1338" i="1"/>
  <c r="D1338" i="1"/>
  <c r="H1338" i="1" s="1"/>
  <c r="C1338" i="1"/>
  <c r="D1337" i="1"/>
  <c r="H1337" i="1" s="1"/>
  <c r="C1337" i="1"/>
  <c r="D1336" i="1"/>
  <c r="H1336" i="1" s="1"/>
  <c r="C1336" i="1"/>
  <c r="G1335" i="1"/>
  <c r="D1335" i="1"/>
  <c r="H1335" i="1" s="1"/>
  <c r="C1335" i="1"/>
  <c r="G1334" i="1"/>
  <c r="D1334" i="1"/>
  <c r="H1334" i="1" s="1"/>
  <c r="C1334" i="1"/>
  <c r="D1333" i="1"/>
  <c r="H1333" i="1" s="1"/>
  <c r="C1333" i="1"/>
  <c r="D1332" i="1"/>
  <c r="H1332" i="1" s="1"/>
  <c r="C1332" i="1"/>
  <c r="G1331" i="1"/>
  <c r="D1331" i="1"/>
  <c r="H1331" i="1" s="1"/>
  <c r="C1331" i="1"/>
  <c r="G1330" i="1"/>
  <c r="D1330" i="1"/>
  <c r="H1330" i="1" s="1"/>
  <c r="C1330" i="1"/>
  <c r="D1329" i="1"/>
  <c r="H1329" i="1" s="1"/>
  <c r="C1329" i="1"/>
  <c r="D1328" i="1"/>
  <c r="H1328" i="1" s="1"/>
  <c r="C1328" i="1"/>
  <c r="G1327" i="1"/>
  <c r="D1327" i="1"/>
  <c r="H1327" i="1" s="1"/>
  <c r="C1327" i="1"/>
  <c r="G1326" i="1"/>
  <c r="D1326" i="1"/>
  <c r="H1326" i="1" s="1"/>
  <c r="C1326" i="1"/>
  <c r="D1325" i="1"/>
  <c r="H1325" i="1" s="1"/>
  <c r="C1325" i="1"/>
  <c r="D1324" i="1"/>
  <c r="H1324" i="1" s="1"/>
  <c r="C1324" i="1"/>
  <c r="G1323" i="1"/>
  <c r="D1323" i="1"/>
  <c r="H1323" i="1" s="1"/>
  <c r="C1323" i="1"/>
  <c r="G1322" i="1"/>
  <c r="D1322" i="1"/>
  <c r="H1322" i="1" s="1"/>
  <c r="C1322" i="1"/>
  <c r="D1321" i="1"/>
  <c r="H1321" i="1" s="1"/>
  <c r="C1321" i="1"/>
  <c r="D1320" i="1"/>
  <c r="H1320" i="1" s="1"/>
  <c r="C1320" i="1"/>
  <c r="G1319" i="1"/>
  <c r="D1319" i="1"/>
  <c r="H1319" i="1" s="1"/>
  <c r="C1319" i="1"/>
  <c r="G1318" i="1"/>
  <c r="D1318" i="1"/>
  <c r="H1318" i="1" s="1"/>
  <c r="C1318" i="1"/>
  <c r="D1317" i="1"/>
  <c r="H1317" i="1" s="1"/>
  <c r="C1317" i="1"/>
  <c r="D1316" i="1"/>
  <c r="H1316" i="1" s="1"/>
  <c r="C1316" i="1"/>
  <c r="G1315" i="1"/>
  <c r="D1315" i="1"/>
  <c r="H1315" i="1" s="1"/>
  <c r="C1315" i="1"/>
  <c r="G1314" i="1"/>
  <c r="D1314" i="1"/>
  <c r="H1314" i="1" s="1"/>
  <c r="C1314" i="1"/>
  <c r="D1313" i="1"/>
  <c r="H1313" i="1" s="1"/>
  <c r="C1313" i="1"/>
  <c r="D1312" i="1"/>
  <c r="H1312" i="1" s="1"/>
  <c r="C1312" i="1"/>
  <c r="G1311" i="1"/>
  <c r="D1311" i="1"/>
  <c r="H1311" i="1" s="1"/>
  <c r="C1311" i="1"/>
  <c r="G1310" i="1"/>
  <c r="D1310" i="1"/>
  <c r="H1310" i="1" s="1"/>
  <c r="C1310" i="1"/>
  <c r="D1309" i="1"/>
  <c r="H1309" i="1" s="1"/>
  <c r="C1309" i="1"/>
  <c r="D1308" i="1"/>
  <c r="H1308" i="1" s="1"/>
  <c r="C1308" i="1"/>
  <c r="G1307" i="1"/>
  <c r="D1307" i="1"/>
  <c r="H1307" i="1" s="1"/>
  <c r="C1307" i="1"/>
  <c r="G1306" i="1"/>
  <c r="D1306" i="1"/>
  <c r="H1306" i="1" s="1"/>
  <c r="C1306" i="1"/>
  <c r="D1305" i="1"/>
  <c r="H1305" i="1" s="1"/>
  <c r="C1305" i="1"/>
  <c r="D1304" i="1"/>
  <c r="H1304" i="1" s="1"/>
  <c r="C1304" i="1"/>
  <c r="G1303" i="1"/>
  <c r="D1303" i="1"/>
  <c r="H1303" i="1" s="1"/>
  <c r="C1303" i="1"/>
  <c r="G1302" i="1"/>
  <c r="D1302" i="1"/>
  <c r="H1302" i="1" s="1"/>
  <c r="C1302" i="1"/>
  <c r="D1301" i="1"/>
  <c r="H1301" i="1" s="1"/>
  <c r="C1301" i="1"/>
  <c r="D1300" i="1"/>
  <c r="G1299" i="1"/>
  <c r="D1299" i="1"/>
  <c r="H1299" i="1" s="1"/>
  <c r="C1299" i="1"/>
  <c r="D1298" i="1"/>
  <c r="H1298" i="1" s="1"/>
  <c r="C1298" i="1"/>
  <c r="D1297" i="1"/>
  <c r="H1297" i="1" s="1"/>
  <c r="C1297" i="1"/>
  <c r="G1296" i="1"/>
  <c r="D1296" i="1"/>
  <c r="H1296" i="1" s="1"/>
  <c r="C1296" i="1"/>
  <c r="G1295" i="1"/>
  <c r="D1295" i="1"/>
  <c r="H1295" i="1" s="1"/>
  <c r="C1295" i="1"/>
  <c r="D1294" i="1"/>
  <c r="H1294" i="1" s="1"/>
  <c r="C1294" i="1"/>
  <c r="D1293" i="1"/>
  <c r="H1293" i="1" s="1"/>
  <c r="C1293" i="1"/>
  <c r="G1292" i="1"/>
  <c r="D1292" i="1"/>
  <c r="H1292" i="1" s="1"/>
  <c r="C1292" i="1"/>
  <c r="G1291" i="1"/>
  <c r="D1291" i="1"/>
  <c r="H1291" i="1" s="1"/>
  <c r="C1291" i="1"/>
  <c r="D1290" i="1"/>
  <c r="H1290" i="1" s="1"/>
  <c r="C1290" i="1"/>
  <c r="D1289" i="1"/>
  <c r="H1289" i="1" s="1"/>
  <c r="C1289" i="1"/>
  <c r="G1288" i="1"/>
  <c r="D1288" i="1"/>
  <c r="H1288" i="1" s="1"/>
  <c r="C1288" i="1"/>
  <c r="G1287" i="1"/>
  <c r="D1287" i="1"/>
  <c r="H1287" i="1" s="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G1258" i="1"/>
  <c r="D1258" i="1"/>
  <c r="H1258" i="1" s="1"/>
  <c r="C1258" i="1"/>
  <c r="G1257" i="1"/>
  <c r="D1257" i="1"/>
  <c r="H1257" i="1" s="1"/>
  <c r="C1257" i="1"/>
  <c r="G1256" i="1"/>
  <c r="D1256" i="1"/>
  <c r="H1256" i="1" s="1"/>
  <c r="C1256"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D1242" i="1"/>
  <c r="G1242" i="1" s="1"/>
  <c r="C1242" i="1"/>
  <c r="D1241" i="1"/>
  <c r="G1241" i="1" s="1"/>
  <c r="C1241" i="1"/>
  <c r="D1240" i="1"/>
  <c r="G1240" i="1" s="1"/>
  <c r="C1240" i="1"/>
  <c r="D1239" i="1"/>
  <c r="G1239" i="1" s="1"/>
  <c r="C1239" i="1"/>
  <c r="D1238" i="1"/>
  <c r="G1238" i="1" s="1"/>
  <c r="C1238" i="1"/>
  <c r="D1237" i="1"/>
  <c r="G1237" i="1" s="1"/>
  <c r="C1237" i="1"/>
  <c r="D1236" i="1"/>
  <c r="G1236" i="1" s="1"/>
  <c r="C1236" i="1"/>
  <c r="D1235" i="1"/>
  <c r="G1235" i="1" s="1"/>
  <c r="C1235"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H1151" i="1"/>
  <c r="G1151" i="1"/>
  <c r="D1151" i="1"/>
  <c r="C1151" i="1"/>
  <c r="H1150" i="1"/>
  <c r="G1150" i="1"/>
  <c r="D1150" i="1"/>
  <c r="C1150" i="1"/>
  <c r="H1149" i="1"/>
  <c r="G1149" i="1"/>
  <c r="D1149" i="1"/>
  <c r="C1149" i="1"/>
  <c r="D1148" i="1"/>
  <c r="C1148" i="1"/>
  <c r="G1148" i="1" s="1"/>
  <c r="D1147" i="1"/>
  <c r="C1147" i="1"/>
  <c r="H1146" i="1"/>
  <c r="D1146" i="1"/>
  <c r="C1146" i="1"/>
  <c r="G1146" i="1" s="1"/>
  <c r="H1145" i="1"/>
  <c r="D1145" i="1"/>
  <c r="C1145" i="1"/>
  <c r="G1145" i="1" s="1"/>
  <c r="D1144" i="1"/>
  <c r="C1144" i="1"/>
  <c r="G1144" i="1" s="1"/>
  <c r="D1143" i="1"/>
  <c r="C1143" i="1"/>
  <c r="H1142" i="1"/>
  <c r="D1142" i="1"/>
  <c r="C1142" i="1"/>
  <c r="G1142" i="1" s="1"/>
  <c r="H1141" i="1"/>
  <c r="D1141" i="1"/>
  <c r="C1141" i="1"/>
  <c r="G1141" i="1" s="1"/>
  <c r="D1140" i="1"/>
  <c r="D1139" i="1"/>
  <c r="C1139" i="1"/>
  <c r="H1138" i="1"/>
  <c r="D1138" i="1"/>
  <c r="C1138" i="1"/>
  <c r="G1138" i="1" s="1"/>
  <c r="H1137" i="1"/>
  <c r="D1137" i="1"/>
  <c r="C1137" i="1"/>
  <c r="G1137" i="1" s="1"/>
  <c r="D1136" i="1"/>
  <c r="C1136" i="1"/>
  <c r="G1136" i="1" s="1"/>
  <c r="D1135" i="1"/>
  <c r="C1135" i="1"/>
  <c r="H1134" i="1"/>
  <c r="D1134" i="1"/>
  <c r="C1134" i="1"/>
  <c r="G1134" i="1" s="1"/>
  <c r="H1133" i="1"/>
  <c r="D1133" i="1"/>
  <c r="C1133" i="1"/>
  <c r="G1133" i="1" s="1"/>
  <c r="D1132" i="1"/>
  <c r="C1132" i="1"/>
  <c r="G1132" i="1" s="1"/>
  <c r="D1131" i="1"/>
  <c r="C1131" i="1"/>
  <c r="H1130" i="1"/>
  <c r="D1130" i="1"/>
  <c r="C1130" i="1"/>
  <c r="G1130" i="1" s="1"/>
  <c r="H1129" i="1"/>
  <c r="D1129" i="1"/>
  <c r="C1129" i="1"/>
  <c r="G1129" i="1" s="1"/>
  <c r="D1128" i="1"/>
  <c r="C1128" i="1"/>
  <c r="G1128" i="1" s="1"/>
  <c r="D1127" i="1"/>
  <c r="C1127" i="1"/>
  <c r="H1126" i="1"/>
  <c r="D1126" i="1"/>
  <c r="C1126" i="1"/>
  <c r="G1126" i="1" s="1"/>
  <c r="H1125" i="1"/>
  <c r="D1125" i="1"/>
  <c r="C1125" i="1"/>
  <c r="G1125" i="1" s="1"/>
  <c r="D1124" i="1"/>
  <c r="C1124" i="1"/>
  <c r="G1124" i="1" s="1"/>
  <c r="D1123" i="1"/>
  <c r="C1123" i="1"/>
  <c r="H1122" i="1"/>
  <c r="D1122" i="1"/>
  <c r="C1122" i="1"/>
  <c r="G1122" i="1" s="1"/>
  <c r="H1121" i="1"/>
  <c r="D1121" i="1"/>
  <c r="C1121" i="1"/>
  <c r="G1121" i="1" s="1"/>
  <c r="D1120" i="1"/>
  <c r="C1120" i="1"/>
  <c r="G1120" i="1" s="1"/>
  <c r="D1119" i="1"/>
  <c r="C1119" i="1"/>
  <c r="H1118" i="1"/>
  <c r="D1118" i="1"/>
  <c r="C1118" i="1"/>
  <c r="G1118" i="1" s="1"/>
  <c r="H1117" i="1"/>
  <c r="D1117" i="1"/>
  <c r="C1117" i="1"/>
  <c r="G1117" i="1" s="1"/>
  <c r="D1116" i="1"/>
  <c r="C1116" i="1"/>
  <c r="G1116" i="1" s="1"/>
  <c r="D1115" i="1"/>
  <c r="C1115" i="1"/>
  <c r="H1114" i="1"/>
  <c r="D1114" i="1"/>
  <c r="C1114" i="1"/>
  <c r="G1114" i="1" s="1"/>
  <c r="H1113" i="1"/>
  <c r="D1113" i="1"/>
  <c r="C1113" i="1"/>
  <c r="G1113" i="1" s="1"/>
  <c r="D1112" i="1"/>
  <c r="C1112" i="1"/>
  <c r="G1112" i="1" s="1"/>
  <c r="D1111" i="1"/>
  <c r="C1111" i="1"/>
  <c r="H1110" i="1"/>
  <c r="D1110" i="1"/>
  <c r="C1110" i="1"/>
  <c r="G1110" i="1" s="1"/>
  <c r="H1109" i="1"/>
  <c r="D1109" i="1"/>
  <c r="C1109" i="1"/>
  <c r="G1109" i="1" s="1"/>
  <c r="D1108" i="1"/>
  <c r="C1108" i="1"/>
  <c r="G1108" i="1" s="1"/>
  <c r="D1107" i="1"/>
  <c r="C1107" i="1"/>
  <c r="H1106" i="1"/>
  <c r="D1106" i="1"/>
  <c r="C1106" i="1"/>
  <c r="G1106" i="1" s="1"/>
  <c r="H1105" i="1"/>
  <c r="D1105" i="1"/>
  <c r="C1105" i="1"/>
  <c r="G1105" i="1" s="1"/>
  <c r="D1104" i="1"/>
  <c r="C1104" i="1"/>
  <c r="G1104" i="1" s="1"/>
  <c r="D1103" i="1"/>
  <c r="C1103" i="1"/>
  <c r="H1102" i="1"/>
  <c r="D1102" i="1"/>
  <c r="C1102" i="1"/>
  <c r="G1102" i="1" s="1"/>
  <c r="H1101" i="1"/>
  <c r="D1101" i="1"/>
  <c r="C1101" i="1"/>
  <c r="G1101" i="1" s="1"/>
  <c r="D1100" i="1"/>
  <c r="C1100" i="1"/>
  <c r="G1100" i="1" s="1"/>
  <c r="D1099" i="1"/>
  <c r="C1099" i="1"/>
  <c r="H1098" i="1"/>
  <c r="D1098" i="1"/>
  <c r="C1098" i="1"/>
  <c r="G1098" i="1" s="1"/>
  <c r="H1097" i="1"/>
  <c r="D1097" i="1"/>
  <c r="C1097" i="1"/>
  <c r="G1097" i="1" s="1"/>
  <c r="D1096" i="1"/>
  <c r="C1096" i="1"/>
  <c r="G1096" i="1" s="1"/>
  <c r="D1095" i="1"/>
  <c r="C1095" i="1"/>
  <c r="H1094" i="1"/>
  <c r="D1094" i="1"/>
  <c r="C1094" i="1"/>
  <c r="G1094" i="1" s="1"/>
  <c r="D1092" i="1"/>
  <c r="C1092" i="1"/>
  <c r="H1091" i="1"/>
  <c r="D1091" i="1"/>
  <c r="C1091" i="1"/>
  <c r="G1091" i="1" s="1"/>
  <c r="H1090" i="1"/>
  <c r="D1090" i="1"/>
  <c r="C1090" i="1"/>
  <c r="G1090" i="1" s="1"/>
  <c r="D1089" i="1"/>
  <c r="C1089" i="1"/>
  <c r="G1089" i="1" s="1"/>
  <c r="D1088" i="1"/>
  <c r="C1088" i="1"/>
  <c r="H1087" i="1"/>
  <c r="D1087" i="1"/>
  <c r="C1087" i="1"/>
  <c r="G1087" i="1" s="1"/>
  <c r="H1086" i="1"/>
  <c r="D1086" i="1"/>
  <c r="C1086" i="1"/>
  <c r="G1086" i="1" s="1"/>
  <c r="D1085" i="1"/>
  <c r="C1085" i="1"/>
  <c r="D1084" i="1"/>
  <c r="C1084" i="1"/>
  <c r="H1083" i="1"/>
  <c r="D1083" i="1"/>
  <c r="C1083" i="1"/>
  <c r="G1083" i="1" s="1"/>
  <c r="H1082" i="1"/>
  <c r="D1082" i="1"/>
  <c r="C1082" i="1"/>
  <c r="G1082" i="1" s="1"/>
  <c r="D1081" i="1"/>
  <c r="C1081" i="1"/>
  <c r="D1080" i="1"/>
  <c r="C1080" i="1"/>
  <c r="H1079" i="1"/>
  <c r="D1079" i="1"/>
  <c r="C1079" i="1"/>
  <c r="G1079" i="1" s="1"/>
  <c r="H1078" i="1"/>
  <c r="D1078" i="1"/>
  <c r="C1078" i="1"/>
  <c r="G1078" i="1" s="1"/>
  <c r="D1077" i="1"/>
  <c r="C1077" i="1"/>
  <c r="D1076" i="1"/>
  <c r="C1076" i="1"/>
  <c r="H1075" i="1"/>
  <c r="D1075" i="1"/>
  <c r="C1075" i="1"/>
  <c r="G1075" i="1" s="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D1065" i="1"/>
  <c r="C1065" i="1"/>
  <c r="H1064" i="1"/>
  <c r="D1064" i="1"/>
  <c r="C1064" i="1"/>
  <c r="G1064" i="1" s="1"/>
  <c r="H1063" i="1"/>
  <c r="D1063" i="1"/>
  <c r="C1063" i="1"/>
  <c r="G1063" i="1" s="1"/>
  <c r="D1062" i="1"/>
  <c r="C1062" i="1"/>
  <c r="D1061" i="1"/>
  <c r="C1061" i="1"/>
  <c r="H1060" i="1"/>
  <c r="D1060" i="1"/>
  <c r="C1060" i="1"/>
  <c r="G1060" i="1" s="1"/>
  <c r="H1059" i="1"/>
  <c r="D1059" i="1"/>
  <c r="C1059" i="1"/>
  <c r="G1059" i="1" s="1"/>
  <c r="D1058" i="1"/>
  <c r="C1058" i="1"/>
  <c r="D1057" i="1"/>
  <c r="C1057" i="1"/>
  <c r="H1056" i="1"/>
  <c r="D1056" i="1"/>
  <c r="C1056" i="1"/>
  <c r="G1056" i="1" s="1"/>
  <c r="H1055" i="1"/>
  <c r="D1055" i="1"/>
  <c r="C1055" i="1"/>
  <c r="G1055" i="1" s="1"/>
  <c r="D1054" i="1"/>
  <c r="C1054" i="1"/>
  <c r="D1053" i="1"/>
  <c r="C1053" i="1"/>
  <c r="H1052" i="1"/>
  <c r="D1052" i="1"/>
  <c r="C1052" i="1"/>
  <c r="G1052" i="1" s="1"/>
  <c r="H1051" i="1"/>
  <c r="D1051" i="1"/>
  <c r="C1051" i="1"/>
  <c r="G1051" i="1" s="1"/>
  <c r="G1050" i="1"/>
  <c r="D1050" i="1"/>
  <c r="C1050" i="1"/>
  <c r="H1050" i="1" s="1"/>
  <c r="G1049" i="1"/>
  <c r="D1049" i="1"/>
  <c r="C1049" i="1"/>
  <c r="H1049" i="1" s="1"/>
  <c r="G1048" i="1"/>
  <c r="D1048" i="1"/>
  <c r="C1048" i="1"/>
  <c r="H1048" i="1" s="1"/>
  <c r="G1047" i="1"/>
  <c r="D1047" i="1"/>
  <c r="C1047" i="1"/>
  <c r="H1047" i="1" s="1"/>
  <c r="G1046" i="1"/>
  <c r="D1046" i="1"/>
  <c r="C1046" i="1"/>
  <c r="H1046"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D1017" i="1"/>
  <c r="G1016" i="1"/>
  <c r="D1016" i="1"/>
  <c r="C1016" i="1"/>
  <c r="H1016" i="1" s="1"/>
  <c r="G1015" i="1"/>
  <c r="D1015" i="1"/>
  <c r="C1015" i="1"/>
  <c r="H1015" i="1" s="1"/>
  <c r="G1014" i="1"/>
  <c r="D1014" i="1"/>
  <c r="C1014" i="1"/>
  <c r="H1014" i="1" s="1"/>
  <c r="G1013" i="1"/>
  <c r="D1013" i="1"/>
  <c r="C1013" i="1"/>
  <c r="H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G727"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D651" i="1"/>
  <c r="H651" i="1" s="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C642" i="1"/>
  <c r="C641" i="1"/>
  <c r="D636" i="1"/>
  <c r="H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D422" i="1"/>
  <c r="H422" i="1" s="1"/>
  <c r="C422" i="1"/>
  <c r="C421" i="1"/>
  <c r="D416" i="1"/>
  <c r="H416" i="1" s="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H301" i="1" s="1"/>
  <c r="C301" i="1"/>
  <c r="G300" i="1"/>
  <c r="D300" i="1"/>
  <c r="H300" i="1" s="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D195" i="1"/>
  <c r="G195" i="1" s="1"/>
  <c r="C195" i="1"/>
  <c r="H194" i="1"/>
  <c r="D194" i="1"/>
  <c r="G194" i="1" s="1"/>
  <c r="C194" i="1"/>
  <c r="H193" i="1"/>
  <c r="G193" i="1"/>
  <c r="D193" i="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H181" i="1"/>
  <c r="G181" i="1"/>
  <c r="D181" i="1"/>
  <c r="C181" i="1"/>
  <c r="H180" i="1"/>
  <c r="G180" i="1"/>
  <c r="D180" i="1"/>
  <c r="C180" i="1"/>
  <c r="H179" i="1"/>
  <c r="G179" i="1"/>
  <c r="D179" i="1"/>
  <c r="C179" i="1"/>
  <c r="G178" i="1"/>
  <c r="D178" i="1"/>
  <c r="H178" i="1" s="1"/>
  <c r="C178" i="1"/>
  <c r="H177" i="1"/>
  <c r="G177" i="1"/>
  <c r="D177" i="1"/>
  <c r="C177" i="1"/>
  <c r="G176" i="1"/>
  <c r="D176" i="1"/>
  <c r="H176" i="1" s="1"/>
  <c r="C176" i="1"/>
  <c r="H175" i="1"/>
  <c r="D175" i="1"/>
  <c r="G175" i="1" s="1"/>
  <c r="C175" i="1"/>
  <c r="C174" i="1"/>
  <c r="H173" i="1"/>
  <c r="G173" i="1"/>
  <c r="D173" i="1"/>
  <c r="C173" i="1"/>
  <c r="H172" i="1"/>
  <c r="G172" i="1"/>
  <c r="D172" i="1"/>
  <c r="C172" i="1"/>
  <c r="H171" i="1"/>
  <c r="G171" i="1"/>
  <c r="D171" i="1"/>
  <c r="C171" i="1"/>
  <c r="D170" i="1"/>
  <c r="H170" i="1" s="1"/>
  <c r="C170" i="1"/>
  <c r="G169" i="1"/>
  <c r="D169" i="1"/>
  <c r="H169" i="1" s="1"/>
  <c r="C169" i="1"/>
  <c r="D168" i="1"/>
  <c r="H168" i="1" s="1"/>
  <c r="C168" i="1"/>
  <c r="H167" i="1"/>
  <c r="D167" i="1"/>
  <c r="G167" i="1" s="1"/>
  <c r="C167" i="1"/>
  <c r="D166" i="1"/>
  <c r="H166" i="1" s="1"/>
  <c r="C166" i="1"/>
  <c r="H165" i="1"/>
  <c r="G165" i="1"/>
  <c r="D165" i="1"/>
  <c r="C165" i="1"/>
  <c r="H164" i="1"/>
  <c r="G164" i="1"/>
  <c r="D164" i="1"/>
  <c r="C164" i="1"/>
  <c r="H163" i="1"/>
  <c r="D163" i="1"/>
  <c r="G163" i="1" s="1"/>
  <c r="C163" i="1"/>
  <c r="G162" i="1"/>
  <c r="D162" i="1"/>
  <c r="H162" i="1" s="1"/>
  <c r="C162" i="1"/>
  <c r="C161" i="1"/>
  <c r="H159" i="1"/>
  <c r="G159" i="1"/>
  <c r="D159" i="1"/>
  <c r="C159" i="1"/>
  <c r="D158" i="1"/>
  <c r="H158" i="1" s="1"/>
  <c r="C158" i="1"/>
  <c r="H157" i="1"/>
  <c r="G157" i="1"/>
  <c r="D157" i="1"/>
  <c r="C157" i="1"/>
  <c r="D156" i="1"/>
  <c r="H156" i="1" s="1"/>
  <c r="C156" i="1"/>
  <c r="D155" i="1"/>
  <c r="H155" i="1" s="1"/>
  <c r="C155" i="1"/>
  <c r="H154" i="1"/>
  <c r="G154" i="1"/>
  <c r="D154" i="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D133" i="1"/>
  <c r="G133" i="1" s="1"/>
  <c r="C133" i="1"/>
  <c r="G132" i="1"/>
  <c r="D132" i="1"/>
  <c r="H132" i="1" s="1"/>
  <c r="C132" i="1"/>
  <c r="D131" i="1"/>
  <c r="G131" i="1" s="1"/>
  <c r="C131" i="1"/>
  <c r="C130" i="1"/>
  <c r="H129" i="1"/>
  <c r="G129" i="1"/>
  <c r="D129" i="1"/>
  <c r="C129" i="1"/>
  <c r="H128" i="1"/>
  <c r="G128" i="1"/>
  <c r="D128" i="1"/>
  <c r="C128" i="1"/>
  <c r="H127" i="1"/>
  <c r="G127" i="1"/>
  <c r="D127" i="1"/>
  <c r="C127" i="1"/>
  <c r="D126" i="1"/>
  <c r="H126" i="1" s="1"/>
  <c r="C126" i="1"/>
  <c r="D125" i="1"/>
  <c r="H125" i="1" s="1"/>
  <c r="C125" i="1"/>
  <c r="D124" i="1"/>
  <c r="H124" i="1" s="1"/>
  <c r="C124" i="1"/>
  <c r="G123" i="1"/>
  <c r="D123" i="1"/>
  <c r="H123" i="1" s="1"/>
  <c r="C123"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95" i="1" l="1"/>
  <c r="H190" i="1"/>
  <c r="G636" i="1"/>
  <c r="G416" i="1"/>
  <c r="G415" i="1"/>
  <c r="G414" i="1"/>
  <c r="G302" i="1"/>
  <c r="E648" i="4"/>
  <c r="D642" i="1" s="1"/>
  <c r="H642" i="1" s="1"/>
  <c r="G651" i="1"/>
  <c r="E26" i="9"/>
  <c r="B26" i="9" s="1"/>
  <c r="E307" i="9"/>
  <c r="B307" i="9" s="1"/>
  <c r="E320" i="9"/>
  <c r="B320" i="9" s="1"/>
  <c r="E36" i="9"/>
  <c r="B36" i="9" s="1"/>
  <c r="E31" i="9"/>
  <c r="B31" i="9" s="1"/>
  <c r="E326" i="9"/>
  <c r="E37" i="9"/>
  <c r="B37" i="9" s="1"/>
  <c r="E296" i="9"/>
  <c r="B296" i="9" s="1"/>
  <c r="G374" i="1"/>
  <c r="G375" i="1"/>
  <c r="G676" i="1"/>
  <c r="G301" i="1"/>
  <c r="F428" i="4"/>
  <c r="G423" i="1"/>
  <c r="G422" i="1"/>
  <c r="G299" i="1"/>
  <c r="E294" i="9"/>
  <c r="D421" i="1"/>
  <c r="E56" i="9"/>
  <c r="B56" i="9" s="1"/>
  <c r="G183" i="1"/>
  <c r="F240" i="9"/>
  <c r="B240" i="9" s="1"/>
  <c r="G182" i="1"/>
  <c r="B239" i="9"/>
  <c r="E164" i="4"/>
  <c r="D160" i="1" s="1"/>
  <c r="D174" i="1"/>
  <c r="D161" i="1"/>
  <c r="G168" i="1"/>
  <c r="G166" i="1"/>
  <c r="G170" i="1"/>
  <c r="G156" i="1"/>
  <c r="G158" i="1"/>
  <c r="F160" i="4"/>
  <c r="G155" i="1"/>
  <c r="E48" i="9"/>
  <c r="B48" i="9" s="1"/>
  <c r="H150" i="1"/>
  <c r="G150" i="1"/>
  <c r="E153" i="4"/>
  <c r="D149" i="1" s="1"/>
  <c r="H131" i="1"/>
  <c r="H122" i="1"/>
  <c r="G122" i="1"/>
  <c r="E125" i="4"/>
  <c r="D121" i="1" s="1"/>
  <c r="G124" i="1"/>
  <c r="G125" i="1"/>
  <c r="G126" i="1"/>
  <c r="F236" i="9"/>
  <c r="B236" i="9" s="1"/>
  <c r="G64" i="1"/>
  <c r="G65" i="1"/>
  <c r="E34" i="9"/>
  <c r="B34" i="9" s="1"/>
  <c r="E312" i="9"/>
  <c r="B312" i="9" s="1"/>
  <c r="E324" i="9"/>
  <c r="B324" i="9" s="1"/>
  <c r="G1053" i="1"/>
  <c r="H1053" i="1"/>
  <c r="G1058" i="1"/>
  <c r="H1058" i="1"/>
  <c r="G1061" i="1"/>
  <c r="H1061" i="1"/>
  <c r="G1066" i="1"/>
  <c r="H1066" i="1"/>
  <c r="G1069" i="1"/>
  <c r="H1069" i="1"/>
  <c r="G1147" i="1"/>
  <c r="H1147"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G769" i="1"/>
  <c r="H769" i="1"/>
  <c r="G771" i="1"/>
  <c r="H771" i="1"/>
  <c r="G773" i="1"/>
  <c r="H773" i="1"/>
  <c r="G775" i="1"/>
  <c r="H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5" i="1"/>
  <c r="H985"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76" i="1"/>
  <c r="H1076" i="1"/>
  <c r="G1081" i="1"/>
  <c r="H1081" i="1"/>
  <c r="G1084" i="1"/>
  <c r="H1084" i="1"/>
  <c r="G1092" i="1"/>
  <c r="H1092" i="1"/>
  <c r="G1099" i="1"/>
  <c r="H1099" i="1"/>
  <c r="G1107" i="1"/>
  <c r="H1107" i="1"/>
  <c r="G1115" i="1"/>
  <c r="H1115" i="1"/>
  <c r="G1123" i="1"/>
  <c r="H1123" i="1"/>
  <c r="G1131" i="1"/>
  <c r="H1131" i="1"/>
  <c r="G1139" i="1"/>
  <c r="H1139" i="1"/>
  <c r="G1153" i="1"/>
  <c r="H1153"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054" i="1"/>
  <c r="H1054" i="1"/>
  <c r="G1057" i="1"/>
  <c r="H1057" i="1"/>
  <c r="G1062" i="1"/>
  <c r="H1062" i="1"/>
  <c r="G1065" i="1"/>
  <c r="H1065" i="1"/>
  <c r="G1070" i="1"/>
  <c r="H1070" i="1"/>
  <c r="G1073" i="1"/>
  <c r="H1073" i="1"/>
  <c r="G1143" i="1"/>
  <c r="H1143"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G770" i="1"/>
  <c r="H770" i="1"/>
  <c r="G772" i="1"/>
  <c r="H772" i="1"/>
  <c r="G774"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4" i="1"/>
  <c r="H984"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77" i="1"/>
  <c r="H1077" i="1"/>
  <c r="G1080" i="1"/>
  <c r="H1080" i="1"/>
  <c r="G1085" i="1"/>
  <c r="H1085" i="1"/>
  <c r="G1088" i="1"/>
  <c r="H1088" i="1"/>
  <c r="G1095" i="1"/>
  <c r="H1095" i="1"/>
  <c r="G1103" i="1"/>
  <c r="H1103" i="1"/>
  <c r="G1111" i="1"/>
  <c r="H1111" i="1"/>
  <c r="G1119" i="1"/>
  <c r="H1119" i="1"/>
  <c r="G1127" i="1"/>
  <c r="H1127" i="1"/>
  <c r="G1135" i="1"/>
  <c r="H1135"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H1089" i="1"/>
  <c r="H1096" i="1"/>
  <c r="H1100" i="1"/>
  <c r="H1104" i="1"/>
  <c r="H1108" i="1"/>
  <c r="H1112" i="1"/>
  <c r="H1116" i="1"/>
  <c r="H1120" i="1"/>
  <c r="H1124" i="1"/>
  <c r="H1128" i="1"/>
  <c r="H1132" i="1"/>
  <c r="H1136" i="1"/>
  <c r="H1144" i="1"/>
  <c r="H1148"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G1290" i="1"/>
  <c r="G1294" i="1"/>
  <c r="G1298" i="1"/>
  <c r="G1301" i="1"/>
  <c r="G1305" i="1"/>
  <c r="G1309" i="1"/>
  <c r="G1313" i="1"/>
  <c r="G1317" i="1"/>
  <c r="G1321" i="1"/>
  <c r="G1325" i="1"/>
  <c r="G1329" i="1"/>
  <c r="G1333" i="1"/>
  <c r="G1337" i="1"/>
  <c r="G1341" i="1"/>
  <c r="G1345" i="1"/>
  <c r="G1349"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G1432" i="1"/>
  <c r="G1289" i="1"/>
  <c r="G1293" i="1"/>
  <c r="G1297" i="1"/>
  <c r="G1304" i="1"/>
  <c r="G1308" i="1"/>
  <c r="G1312" i="1"/>
  <c r="G1316" i="1"/>
  <c r="G1320" i="1"/>
  <c r="G1324" i="1"/>
  <c r="G1328" i="1"/>
  <c r="G1332" i="1"/>
  <c r="G1336" i="1"/>
  <c r="G1340" i="1"/>
  <c r="G1344" i="1"/>
  <c r="G1348" i="1"/>
  <c r="H1450" i="1"/>
  <c r="H1451" i="1"/>
  <c r="H1452" i="1"/>
  <c r="H1453" i="1"/>
  <c r="H1454" i="1"/>
  <c r="H1455" i="1"/>
  <c r="H1456" i="1"/>
  <c r="H1457" i="1"/>
  <c r="H1458" i="1"/>
  <c r="H1459" i="1"/>
  <c r="H1460" i="1"/>
  <c r="H1461" i="1"/>
  <c r="G1470" i="1"/>
  <c r="G1474" i="1"/>
  <c r="H1478" i="1"/>
  <c r="H1490" i="1"/>
  <c r="H1494" i="1"/>
  <c r="G1497" i="1"/>
  <c r="G1501" i="1"/>
  <c r="G1505" i="1"/>
  <c r="G1509" i="1"/>
  <c r="G1544" i="1"/>
  <c r="I1544" i="1" s="1"/>
  <c r="I1545" i="1"/>
  <c r="G1546" i="1"/>
  <c r="I1546" i="1" s="1"/>
  <c r="H1555" i="1"/>
  <c r="H1556" i="1"/>
  <c r="H1559" i="1"/>
  <c r="J1564" i="1"/>
  <c r="I1566" i="1"/>
  <c r="J1569" i="1"/>
  <c r="G1569" i="1"/>
  <c r="I1569" i="1" s="1"/>
  <c r="H1570" i="1"/>
  <c r="H1571" i="1"/>
  <c r="J1575" i="1"/>
  <c r="G1575" i="1"/>
  <c r="I1575" i="1" s="1"/>
  <c r="H1576" i="1"/>
  <c r="H1577" i="1"/>
  <c r="I1579" i="1"/>
  <c r="H1589" i="1"/>
  <c r="G1591" i="1"/>
  <c r="H1591" i="1"/>
  <c r="H1596" i="1"/>
  <c r="G1596" i="1"/>
  <c r="H1632" i="1"/>
  <c r="G1632" i="1"/>
  <c r="H1637" i="1"/>
  <c r="G1637" i="1"/>
  <c r="G1651" i="1"/>
  <c r="H1651" i="1"/>
  <c r="H1664" i="1"/>
  <c r="G1664" i="1"/>
  <c r="H1669" i="1"/>
  <c r="G1669" i="1"/>
  <c r="G1683" i="1"/>
  <c r="H1683" i="1"/>
  <c r="F98" i="4"/>
  <c r="D82" i="4"/>
  <c r="G1567" i="1"/>
  <c r="J1567" i="1"/>
  <c r="G1573" i="1"/>
  <c r="J1573" i="1"/>
  <c r="J1580" i="1"/>
  <c r="G1580" i="1"/>
  <c r="G1587" i="1"/>
  <c r="H1587" i="1"/>
  <c r="H1592" i="1"/>
  <c r="G1592" i="1"/>
  <c r="G1627" i="1"/>
  <c r="H1627" i="1"/>
  <c r="H1640" i="1"/>
  <c r="G1640" i="1"/>
  <c r="H1645" i="1"/>
  <c r="G1645" i="1"/>
  <c r="G1659" i="1"/>
  <c r="H1659" i="1"/>
  <c r="H1672" i="1"/>
  <c r="G1672" i="1"/>
  <c r="H1677" i="1"/>
  <c r="G1677" i="1"/>
  <c r="F246" i="4"/>
  <c r="D230" i="4"/>
  <c r="F431" i="4"/>
  <c r="D430" i="4"/>
  <c r="G1462" i="1"/>
  <c r="G1495" i="1"/>
  <c r="H1539" i="1"/>
  <c r="I1554" i="1"/>
  <c r="I1558" i="1"/>
  <c r="J1565" i="1"/>
  <c r="G1565" i="1"/>
  <c r="H1567" i="1"/>
  <c r="I1570" i="1"/>
  <c r="H1573" i="1"/>
  <c r="I1576" i="1"/>
  <c r="G1578" i="1"/>
  <c r="I1578" i="1" s="1"/>
  <c r="J1578" i="1"/>
  <c r="H1580" i="1"/>
  <c r="G1583" i="1"/>
  <c r="H1583" i="1"/>
  <c r="H1588" i="1"/>
  <c r="G1588" i="1"/>
  <c r="H1597" i="1"/>
  <c r="G1599" i="1"/>
  <c r="H1599" i="1"/>
  <c r="G1635" i="1"/>
  <c r="H1635" i="1"/>
  <c r="H1648" i="1"/>
  <c r="G1648" i="1"/>
  <c r="H1653" i="1"/>
  <c r="G1653" i="1"/>
  <c r="G1667" i="1"/>
  <c r="H1667" i="1"/>
  <c r="H1680" i="1"/>
  <c r="G1680" i="1"/>
  <c r="H1685" i="1"/>
  <c r="G1685" i="1"/>
  <c r="F341" i="4"/>
  <c r="D321" i="4"/>
  <c r="G1471" i="1"/>
  <c r="G1475" i="1"/>
  <c r="G1486" i="1"/>
  <c r="H1487" i="1"/>
  <c r="H1491" i="1"/>
  <c r="G1498" i="1"/>
  <c r="G1502" i="1"/>
  <c r="G1506" i="1"/>
  <c r="I1550" i="1"/>
  <c r="H1564" i="1"/>
  <c r="I1564" i="1" s="1"/>
  <c r="H1565" i="1"/>
  <c r="I1568" i="1"/>
  <c r="H1572" i="1"/>
  <c r="I1574" i="1"/>
  <c r="H1578" i="1"/>
  <c r="I1581" i="1"/>
  <c r="H1584" i="1"/>
  <c r="G1584" i="1"/>
  <c r="H1593" i="1"/>
  <c r="G1595" i="1"/>
  <c r="H1595" i="1"/>
  <c r="H1600" i="1"/>
  <c r="G1600" i="1"/>
  <c r="H1624" i="1"/>
  <c r="G1624" i="1"/>
  <c r="H1629" i="1"/>
  <c r="G1629" i="1"/>
  <c r="G1643" i="1"/>
  <c r="H1643" i="1"/>
  <c r="H1656" i="1"/>
  <c r="G1656" i="1"/>
  <c r="H1661" i="1"/>
  <c r="G1661" i="1"/>
  <c r="G1675" i="1"/>
  <c r="H1675" i="1"/>
  <c r="D7" i="4"/>
  <c r="F8" i="4"/>
  <c r="F112" i="4"/>
  <c r="D106" i="4"/>
  <c r="I21" i="3"/>
  <c r="F70" i="5"/>
  <c r="G314" i="9"/>
  <c r="F89" i="5"/>
  <c r="D88" i="5"/>
  <c r="D69" i="5" s="1"/>
  <c r="H336" i="9"/>
  <c r="E177" i="5"/>
  <c r="F89" i="6"/>
  <c r="C1485" i="1"/>
  <c r="G345" i="9"/>
  <c r="E345" i="9" s="1"/>
  <c r="C1538" i="1"/>
  <c r="D45" i="8"/>
  <c r="C1623" i="1"/>
  <c r="G1543" i="1"/>
  <c r="I1543" i="1" s="1"/>
  <c r="G1547" i="1"/>
  <c r="G1549" i="1"/>
  <c r="I1549" i="1" s="1"/>
  <c r="J1549" i="1"/>
  <c r="G1553" i="1"/>
  <c r="I1553" i="1" s="1"/>
  <c r="J1553" i="1"/>
  <c r="G1557" i="1"/>
  <c r="I1557" i="1" s="1"/>
  <c r="J1557" i="1"/>
  <c r="G1561" i="1"/>
  <c r="I1561" i="1" s="1"/>
  <c r="J1561" i="1"/>
  <c r="F44" i="4"/>
  <c r="D125" i="4"/>
  <c r="F126" i="4"/>
  <c r="F135" i="4"/>
  <c r="E134" i="4"/>
  <c r="D130" i="1" s="1"/>
  <c r="F170" i="4"/>
  <c r="D164" i="4"/>
  <c r="D273" i="4"/>
  <c r="F274" i="4"/>
  <c r="E321" i="4"/>
  <c r="E535" i="4"/>
  <c r="E597" i="4"/>
  <c r="D591" i="1" s="1"/>
  <c r="D153" i="4"/>
  <c r="F154" i="4"/>
  <c r="E373" i="4"/>
  <c r="D368" i="1" s="1"/>
  <c r="D571" i="4"/>
  <c r="F572" i="4"/>
  <c r="E35" i="6"/>
  <c r="D1432" i="1"/>
  <c r="H1432" i="1" s="1"/>
  <c r="E89" i="6"/>
  <c r="D1485" i="1" s="1"/>
  <c r="D1486" i="1"/>
  <c r="H1486" i="1" s="1"/>
  <c r="D1518" i="1"/>
  <c r="E114" i="6"/>
  <c r="G1551" i="1"/>
  <c r="I1551" i="1" s="1"/>
  <c r="J1551" i="1"/>
  <c r="G1555" i="1"/>
  <c r="G1559" i="1"/>
  <c r="J1559" i="1"/>
  <c r="G1563" i="1"/>
  <c r="G1628" i="1"/>
  <c r="H1631" i="1"/>
  <c r="G1636" i="1"/>
  <c r="H1639" i="1"/>
  <c r="G1644" i="1"/>
  <c r="H1647" i="1"/>
  <c r="G1652" i="1"/>
  <c r="H1655" i="1"/>
  <c r="G1660" i="1"/>
  <c r="H1663" i="1"/>
  <c r="G1668" i="1"/>
  <c r="H1671" i="1"/>
  <c r="G1676" i="1"/>
  <c r="H1679" i="1"/>
  <c r="G1684" i="1"/>
  <c r="D49" i="4"/>
  <c r="E82" i="4"/>
  <c r="D78" i="1" s="1"/>
  <c r="E230" i="4"/>
  <c r="D226" i="1" s="1"/>
  <c r="E361" i="4"/>
  <c r="E430" i="4"/>
  <c r="F532" i="4"/>
  <c r="D522" i="4"/>
  <c r="D535" i="4"/>
  <c r="F536" i="4"/>
  <c r="F603" i="4"/>
  <c r="D597" i="4"/>
  <c r="E647" i="4"/>
  <c r="D641" i="1" s="1"/>
  <c r="F45" i="5"/>
  <c r="D12" i="5"/>
  <c r="E251" i="5"/>
  <c r="D296" i="5"/>
  <c r="F297" i="5"/>
  <c r="E141" i="6"/>
  <c r="I26" i="3"/>
  <c r="D114" i="6"/>
  <c r="F115" i="6"/>
  <c r="I32" i="3"/>
  <c r="D1538" i="1"/>
  <c r="G342" i="9"/>
  <c r="E342" i="9" s="1"/>
  <c r="D44" i="8"/>
  <c r="H315" i="9"/>
  <c r="H316" i="9"/>
  <c r="G336" i="9"/>
  <c r="E336" i="9" s="1"/>
  <c r="B336" i="9" s="1"/>
  <c r="F178" i="5"/>
  <c r="I10" i="9"/>
  <c r="D629" i="4"/>
  <c r="B4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09" i="9"/>
  <c r="H308" i="9"/>
  <c r="E308" i="9" s="1"/>
  <c r="B308" i="9" s="1"/>
  <c r="G300" i="9"/>
  <c r="E300" i="9" s="1"/>
  <c r="B300" i="9" s="1"/>
  <c r="M228" i="9"/>
  <c r="G227" i="9"/>
  <c r="E227" i="9" s="1"/>
  <c r="B227" i="9" s="1"/>
  <c r="G226" i="9"/>
  <c r="E226" i="9" s="1"/>
  <c r="B226" i="9" s="1"/>
  <c r="G225" i="9"/>
  <c r="E225" i="9" s="1"/>
  <c r="B225" i="9" s="1"/>
  <c r="G224" i="9"/>
  <c r="E224" i="9" s="1"/>
  <c r="B224" i="9" s="1"/>
  <c r="G223" i="9"/>
  <c r="E223" i="9" s="1"/>
  <c r="B223" i="9" s="1"/>
  <c r="G310" i="9"/>
  <c r="E310" i="9" s="1"/>
  <c r="B310" i="9" s="1"/>
  <c r="G302" i="9"/>
  <c r="E302" i="9" s="1"/>
  <c r="B302"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L228" i="9"/>
  <c r="G177" i="9"/>
  <c r="E177" i="9" s="1"/>
  <c r="B177" i="9" s="1"/>
  <c r="G176" i="9"/>
  <c r="E176" i="9" s="1"/>
  <c r="B176" i="9" s="1"/>
  <c r="G175" i="9"/>
  <c r="E175" i="9" s="1"/>
  <c r="B175" i="9" s="1"/>
  <c r="G174" i="9"/>
  <c r="E174" i="9" s="1"/>
  <c r="B174"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179" i="9"/>
  <c r="G178" i="9"/>
  <c r="E178" i="9" s="1"/>
  <c r="B178" i="9" s="1"/>
  <c r="G309" i="9"/>
  <c r="E309" i="9" s="1"/>
  <c r="B309" i="9" s="1"/>
  <c r="G301" i="9"/>
  <c r="E301" i="9" s="1"/>
  <c r="B301" i="9" s="1"/>
  <c r="G179" i="9"/>
  <c r="E179" i="9" s="1"/>
  <c r="B179" i="9" s="1"/>
  <c r="H314" i="9"/>
  <c r="E88" i="5"/>
  <c r="D1093" i="1" s="1"/>
  <c r="D135" i="5"/>
  <c r="E147" i="5"/>
  <c r="D1152" i="1" s="1"/>
  <c r="G316" i="9"/>
  <c r="E316" i="9" s="1"/>
  <c r="B316" i="9" s="1"/>
  <c r="G315" i="9"/>
  <c r="D147" i="5"/>
  <c r="D203" i="5"/>
  <c r="D219" i="5"/>
  <c r="D255" i="5"/>
  <c r="F277" i="5"/>
  <c r="D35" i="6"/>
  <c r="D141" i="6"/>
  <c r="H19" i="9"/>
  <c r="E19" i="9" s="1"/>
  <c r="B19" i="9" s="1"/>
  <c r="E51" i="9"/>
  <c r="B51" i="9" s="1"/>
  <c r="F289" i="9"/>
  <c r="B289" i="9" s="1"/>
  <c r="F273" i="9"/>
  <c r="B273" i="9" s="1"/>
  <c r="B276" i="9"/>
  <c r="B230" i="9"/>
  <c r="B238" i="9"/>
  <c r="B246" i="9"/>
  <c r="B254" i="9"/>
  <c r="B262" i="9"/>
  <c r="B270" i="9"/>
  <c r="B278" i="9"/>
  <c r="B286" i="9"/>
  <c r="F292" i="9"/>
  <c r="B292" i="9" s="1"/>
  <c r="B305" i="9"/>
  <c r="E313" i="9"/>
  <c r="B313" i="9" s="1"/>
  <c r="E317" i="9"/>
  <c r="B317" i="9" s="1"/>
  <c r="E321" i="9"/>
  <c r="B321" i="9" s="1"/>
  <c r="E325" i="9"/>
  <c r="B325" i="9" s="1"/>
  <c r="E329" i="9"/>
  <c r="B329" i="9" s="1"/>
  <c r="B274" i="9"/>
  <c r="B282" i="9"/>
  <c r="B290" i="9"/>
  <c r="B294" i="9"/>
  <c r="B304" i="9"/>
  <c r="F272" i="9"/>
  <c r="B272" i="9" s="1"/>
  <c r="F280" i="9"/>
  <c r="B280" i="9" s="1"/>
  <c r="F288" i="9"/>
  <c r="B288" i="9" s="1"/>
  <c r="B318" i="9"/>
  <c r="B322" i="9"/>
  <c r="B326" i="9"/>
  <c r="B330" i="9"/>
  <c r="F648" i="4" l="1"/>
  <c r="G642" i="1"/>
  <c r="F228" i="9"/>
  <c r="B228" i="9" s="1"/>
  <c r="G421" i="1"/>
  <c r="H421" i="1"/>
  <c r="G174" i="1"/>
  <c r="H174" i="1"/>
  <c r="G161" i="1"/>
  <c r="H161" i="1"/>
  <c r="F69" i="5"/>
  <c r="H22" i="3"/>
  <c r="C1074" i="1"/>
  <c r="F135" i="5"/>
  <c r="C1140" i="1"/>
  <c r="B207" i="9"/>
  <c r="B342" i="9"/>
  <c r="F114" i="6"/>
  <c r="H29" i="3"/>
  <c r="C1510" i="1"/>
  <c r="F296" i="5"/>
  <c r="C1300" i="1"/>
  <c r="H641" i="1"/>
  <c r="G641" i="1"/>
  <c r="D640" i="4"/>
  <c r="F535" i="4"/>
  <c r="C529" i="1"/>
  <c r="E360" i="4"/>
  <c r="D356" i="1"/>
  <c r="H24" i="9"/>
  <c r="G24" i="9"/>
  <c r="F153" i="4"/>
  <c r="D152" i="4"/>
  <c r="C149" i="1"/>
  <c r="E308" i="4"/>
  <c r="D316" i="1"/>
  <c r="H1538" i="1"/>
  <c r="G1538" i="1"/>
  <c r="I23" i="3"/>
  <c r="E176" i="5"/>
  <c r="D1180" i="1" s="1"/>
  <c r="D1181" i="1"/>
  <c r="E314" i="9"/>
  <c r="B314" i="9" s="1"/>
  <c r="F7" i="4"/>
  <c r="D6" i="4"/>
  <c r="C3" i="1"/>
  <c r="F321" i="4"/>
  <c r="C316" i="1"/>
  <c r="D639" i="4"/>
  <c r="F430" i="4"/>
  <c r="C424" i="1"/>
  <c r="I1567" i="1"/>
  <c r="F141" i="6"/>
  <c r="H30" i="3"/>
  <c r="C1537" i="1"/>
  <c r="G339" i="9"/>
  <c r="E339" i="9" s="1"/>
  <c r="B339" i="9" s="1"/>
  <c r="F219" i="5"/>
  <c r="C1223" i="1"/>
  <c r="F147" i="5"/>
  <c r="C1152" i="1"/>
  <c r="D251" i="5"/>
  <c r="F255" i="5"/>
  <c r="C1259" i="1"/>
  <c r="E315" i="9"/>
  <c r="B315" i="9" s="1"/>
  <c r="F629" i="4"/>
  <c r="C623" i="1"/>
  <c r="I24" i="3"/>
  <c r="D1255" i="1"/>
  <c r="F597" i="4"/>
  <c r="C591" i="1"/>
  <c r="F522" i="4"/>
  <c r="C516" i="1"/>
  <c r="D308" i="4"/>
  <c r="F49" i="4"/>
  <c r="C45" i="1"/>
  <c r="I29" i="3"/>
  <c r="D1510" i="1"/>
  <c r="F571" i="4"/>
  <c r="C565" i="1"/>
  <c r="E152" i="4"/>
  <c r="F125" i="4"/>
  <c r="C121" i="1"/>
  <c r="B345" i="9"/>
  <c r="E344" i="9"/>
  <c r="I10" i="3" s="1"/>
  <c r="F106" i="4"/>
  <c r="C102" i="1"/>
  <c r="I1565" i="1"/>
  <c r="F230" i="4"/>
  <c r="C226" i="1"/>
  <c r="G347" i="9"/>
  <c r="E347" i="9" s="1"/>
  <c r="I30" i="3"/>
  <c r="D1537" i="1"/>
  <c r="I27" i="3"/>
  <c r="D1431" i="1"/>
  <c r="E640" i="4"/>
  <c r="D634" i="1" s="1"/>
  <c r="D529" i="1"/>
  <c r="H1485" i="1"/>
  <c r="G1485" i="1"/>
  <c r="E6" i="4"/>
  <c r="I1573" i="1"/>
  <c r="F82" i="4"/>
  <c r="C78" i="1"/>
  <c r="F12" i="5"/>
  <c r="C1017" i="1"/>
  <c r="H1518" i="1"/>
  <c r="G1518" i="1"/>
  <c r="H368" i="1"/>
  <c r="G368" i="1"/>
  <c r="F273" i="4"/>
  <c r="C269" i="1"/>
  <c r="H130" i="1"/>
  <c r="G130" i="1"/>
  <c r="G1623" i="1"/>
  <c r="H1623" i="1"/>
  <c r="F88" i="5"/>
  <c r="C1093" i="1"/>
  <c r="F373" i="4"/>
  <c r="F35" i="6"/>
  <c r="H27" i="3"/>
  <c r="C1431" i="1"/>
  <c r="G338" i="9"/>
  <c r="E338" i="9" s="1"/>
  <c r="B338" i="9" s="1"/>
  <c r="F203" i="5"/>
  <c r="D177" i="5"/>
  <c r="C1207" i="1"/>
  <c r="D7" i="5"/>
  <c r="K1480" i="9"/>
  <c r="G343" i="9"/>
  <c r="E343" i="9" s="1"/>
  <c r="B343" i="9" s="1"/>
  <c r="I38" i="3"/>
  <c r="C1621" i="1"/>
  <c r="E639" i="4"/>
  <c r="D633" i="1" s="1"/>
  <c r="D424" i="1"/>
  <c r="F134" i="4"/>
  <c r="I1559" i="1"/>
  <c r="E69" i="5"/>
  <c r="F164" i="4"/>
  <c r="C160" i="1"/>
  <c r="C1622" i="1"/>
  <c r="I39" i="3"/>
  <c r="I1580" i="1"/>
  <c r="E24" i="9" l="1"/>
  <c r="B24" i="9" s="1"/>
  <c r="I22" i="3"/>
  <c r="D1074" i="1"/>
  <c r="E6" i="5"/>
  <c r="D176" i="5"/>
  <c r="F177" i="5"/>
  <c r="H23" i="3"/>
  <c r="C1181" i="1"/>
  <c r="H1622" i="1"/>
  <c r="G1622" i="1"/>
  <c r="H1621" i="1"/>
  <c r="G1621" i="1"/>
  <c r="H11" i="3"/>
  <c r="H160" i="1"/>
  <c r="G160" i="1"/>
  <c r="F7" i="5"/>
  <c r="H21" i="3"/>
  <c r="D6" i="5"/>
  <c r="C1012" i="1"/>
  <c r="G226" i="1"/>
  <c r="H226" i="1"/>
  <c r="F308" i="4"/>
  <c r="D417" i="4"/>
  <c r="C303" i="1"/>
  <c r="D418" i="4"/>
  <c r="F251" i="5"/>
  <c r="H24" i="3"/>
  <c r="C1255" i="1"/>
  <c r="F639" i="4"/>
  <c r="C633" i="1"/>
  <c r="D422" i="4"/>
  <c r="F6" i="4"/>
  <c r="H16" i="3"/>
  <c r="C2" i="1"/>
  <c r="E418" i="4"/>
  <c r="D413" i="1" s="1"/>
  <c r="D355" i="1"/>
  <c r="F360" i="4"/>
  <c r="H1510" i="1"/>
  <c r="G1510" i="1"/>
  <c r="E341" i="9"/>
  <c r="G1074" i="1"/>
  <c r="H1074" i="1"/>
  <c r="H1431" i="1"/>
  <c r="G1431" i="1"/>
  <c r="H9" i="3"/>
  <c r="H1017" i="1"/>
  <c r="G1017" i="1"/>
  <c r="I17" i="3"/>
  <c r="E299" i="4"/>
  <c r="E300" i="4" s="1"/>
  <c r="D296" i="1" s="1"/>
  <c r="D148" i="1"/>
  <c r="G516" i="1"/>
  <c r="H516" i="1"/>
  <c r="G1152" i="1"/>
  <c r="H1152" i="1"/>
  <c r="G316" i="1"/>
  <c r="H316" i="1"/>
  <c r="E417" i="4"/>
  <c r="D412" i="1" s="1"/>
  <c r="D303" i="1"/>
  <c r="H529" i="1"/>
  <c r="G529" i="1"/>
  <c r="H1207" i="1"/>
  <c r="G1207" i="1"/>
  <c r="I16" i="3"/>
  <c r="E422" i="4"/>
  <c r="D2" i="1"/>
  <c r="H565" i="1"/>
  <c r="G565" i="1"/>
  <c r="G45" i="1"/>
  <c r="H45" i="1"/>
  <c r="H1259" i="1"/>
  <c r="G1259" i="1"/>
  <c r="G1537" i="1"/>
  <c r="H1537" i="1"/>
  <c r="G424" i="1"/>
  <c r="H424" i="1"/>
  <c r="H149" i="1"/>
  <c r="G149" i="1"/>
  <c r="H1300" i="1"/>
  <c r="G1300" i="1"/>
  <c r="G1140" i="1"/>
  <c r="H1140" i="1"/>
  <c r="G1093" i="1"/>
  <c r="H1093" i="1"/>
  <c r="H269" i="1"/>
  <c r="G269" i="1"/>
  <c r="G78" i="1"/>
  <c r="H78" i="1"/>
  <c r="E346" i="9"/>
  <c r="B347" i="9"/>
  <c r="H102" i="1"/>
  <c r="G102" i="1"/>
  <c r="H121" i="1"/>
  <c r="G121" i="1"/>
  <c r="H591" i="1"/>
  <c r="G591" i="1"/>
  <c r="H623" i="1"/>
  <c r="G623" i="1"/>
  <c r="G1223" i="1"/>
  <c r="H1223" i="1"/>
  <c r="H3" i="1"/>
  <c r="G3" i="1"/>
  <c r="D299" i="4"/>
  <c r="D300" i="4" s="1"/>
  <c r="H17" i="3"/>
  <c r="F152" i="4"/>
  <c r="C148" i="1"/>
  <c r="H356" i="1"/>
  <c r="G356" i="1"/>
  <c r="F640" i="4"/>
  <c r="C634" i="1"/>
  <c r="F300" i="4" l="1"/>
  <c r="C296" i="1"/>
  <c r="H634" i="1"/>
  <c r="G634" i="1"/>
  <c r="H148" i="1"/>
  <c r="G148" i="1"/>
  <c r="G306" i="9"/>
  <c r="E306" i="9" s="1"/>
  <c r="B306" i="9" s="1"/>
  <c r="G299" i="9"/>
  <c r="F6" i="5"/>
  <c r="C1011" i="1"/>
  <c r="E643" i="4"/>
  <c r="D417" i="1"/>
  <c r="F418" i="4"/>
  <c r="C413" i="1"/>
  <c r="N3" i="9"/>
  <c r="I11" i="3"/>
  <c r="F176" i="5"/>
  <c r="C1180" i="1"/>
  <c r="H355" i="1"/>
  <c r="G355" i="1"/>
  <c r="H633" i="1"/>
  <c r="G633" i="1"/>
  <c r="G2" i="1"/>
  <c r="H2" i="1"/>
  <c r="D424" i="4"/>
  <c r="F422" i="4"/>
  <c r="D643" i="4"/>
  <c r="C417" i="1"/>
  <c r="H1255" i="1"/>
  <c r="G1255" i="1"/>
  <c r="H303" i="1"/>
  <c r="G303" i="1"/>
  <c r="G1181" i="1"/>
  <c r="H1181" i="1"/>
  <c r="H299" i="9"/>
  <c r="D1011" i="1"/>
  <c r="D301" i="4"/>
  <c r="F299" i="4"/>
  <c r="D423" i="4"/>
  <c r="C295" i="1"/>
  <c r="E423" i="4"/>
  <c r="E424" i="4" s="1"/>
  <c r="D419" i="1" s="1"/>
  <c r="E301" i="4"/>
  <c r="D297" i="1" s="1"/>
  <c r="D295" i="1"/>
  <c r="K3" i="9"/>
  <c r="I9" i="3"/>
  <c r="F417" i="4"/>
  <c r="C412" i="1"/>
  <c r="H1012" i="1"/>
  <c r="G1012" i="1"/>
  <c r="F301" i="4" l="1"/>
  <c r="C297" i="1"/>
  <c r="E299" i="9"/>
  <c r="E644" i="4"/>
  <c r="E645" i="4" s="1"/>
  <c r="E425" i="4"/>
  <c r="D420" i="1" s="1"/>
  <c r="H20" i="9"/>
  <c r="D418" i="1"/>
  <c r="F424" i="4"/>
  <c r="C419" i="1"/>
  <c r="H1180" i="1"/>
  <c r="G1180" i="1"/>
  <c r="H413" i="1"/>
  <c r="G413" i="1"/>
  <c r="D637" i="1"/>
  <c r="H412" i="1"/>
  <c r="G412" i="1"/>
  <c r="G295" i="1"/>
  <c r="H295" i="1"/>
  <c r="H417" i="1"/>
  <c r="G417" i="1"/>
  <c r="H8" i="3"/>
  <c r="H1011" i="1"/>
  <c r="G1011" i="1"/>
  <c r="G296" i="1"/>
  <c r="H296" i="1"/>
  <c r="D644" i="4"/>
  <c r="D425" i="4"/>
  <c r="F423" i="4"/>
  <c r="C418" i="1"/>
  <c r="G20" i="9"/>
  <c r="D645" i="4"/>
  <c r="F643" i="4"/>
  <c r="C637" i="1"/>
  <c r="D639" i="1" l="1"/>
  <c r="M3" i="9"/>
  <c r="H637" i="1"/>
  <c r="G637" i="1"/>
  <c r="H418" i="1"/>
  <c r="G418" i="1"/>
  <c r="G419" i="1"/>
  <c r="H419" i="1"/>
  <c r="G297" i="1"/>
  <c r="H297" i="1"/>
  <c r="F645" i="4"/>
  <c r="D649" i="4"/>
  <c r="C639" i="1"/>
  <c r="F425" i="4"/>
  <c r="C420" i="1"/>
  <c r="E646" i="4"/>
  <c r="D638" i="1"/>
  <c r="E20" i="9"/>
  <c r="B20" i="9" s="1"/>
  <c r="D646" i="4"/>
  <c r="F644" i="4"/>
  <c r="C638" i="1"/>
  <c r="B299" i="9"/>
  <c r="H638" i="1" l="1"/>
  <c r="G638" i="1"/>
  <c r="H639" i="1"/>
  <c r="G639" i="1"/>
  <c r="G334" i="9"/>
  <c r="H334" i="9"/>
  <c r="E650" i="4"/>
  <c r="D640" i="1"/>
  <c r="F649" i="4"/>
  <c r="H18" i="3"/>
  <c r="C643" i="1"/>
  <c r="F646" i="4"/>
  <c r="D650" i="4"/>
  <c r="C640" i="1"/>
  <c r="H420" i="1"/>
  <c r="G420" i="1"/>
  <c r="E649" i="4"/>
  <c r="I18" i="3" l="1"/>
  <c r="D643" i="1"/>
  <c r="G643" i="1" s="1"/>
  <c r="F650" i="4"/>
  <c r="H19" i="3"/>
  <c r="C644" i="1"/>
  <c r="H643" i="1"/>
  <c r="I19" i="3"/>
  <c r="D644" i="1"/>
  <c r="G297" i="9"/>
  <c r="E297" i="9" s="1"/>
  <c r="B297" i="9" s="1"/>
  <c r="H640" i="1"/>
  <c r="G640" i="1"/>
  <c r="H7" i="3"/>
  <c r="E334" i="9"/>
  <c r="B334" i="9" l="1"/>
  <c r="E298" i="9"/>
  <c r="I8" i="3" s="1"/>
  <c r="J3" i="9"/>
  <c r="H644" i="1"/>
  <c r="G644" i="1"/>
  <c r="H295" i="9" l="1"/>
  <c r="G295" i="9"/>
  <c r="L293" i="9"/>
  <c r="F293" i="9" s="1"/>
  <c r="H18" i="9"/>
  <c r="H21" i="9"/>
  <c r="I17" i="9"/>
  <c r="G16" i="9"/>
  <c r="G17" i="9"/>
  <c r="H22" i="9"/>
  <c r="G18" i="9"/>
  <c r="M15" i="9"/>
  <c r="L16" i="9"/>
  <c r="H15" i="9"/>
  <c r="J7" i="9"/>
  <c r="I13" i="9"/>
  <c r="J8" i="9"/>
  <c r="J10" i="9"/>
  <c r="K5" i="9"/>
  <c r="J11" i="9"/>
  <c r="M16" i="9"/>
  <c r="G22" i="9"/>
  <c r="J13" i="9"/>
  <c r="K10" i="9"/>
  <c r="J12" i="9"/>
  <c r="K7" i="9"/>
  <c r="K9" i="9"/>
  <c r="J5" i="9"/>
  <c r="K11" i="9"/>
  <c r="I5" i="9"/>
  <c r="K13" i="9"/>
  <c r="I7" i="9"/>
  <c r="J9" i="9"/>
  <c r="K6" i="9"/>
  <c r="G15" i="9"/>
  <c r="I9" i="9"/>
  <c r="I11" i="9"/>
  <c r="J6" i="9"/>
  <c r="I8" i="9"/>
  <c r="H16" i="9"/>
  <c r="I6" i="9"/>
  <c r="H17" i="9"/>
  <c r="I12" i="9"/>
  <c r="K8" i="9"/>
  <c r="J17" i="9"/>
  <c r="K12" i="9"/>
  <c r="L15" i="9"/>
  <c r="G21" i="9"/>
  <c r="E21" i="9" l="1"/>
  <c r="B21" i="9" s="1"/>
  <c r="E15" i="9"/>
  <c r="E295" i="9"/>
  <c r="E23" i="9" s="1"/>
  <c r="I7" i="3" s="1"/>
  <c r="E22" i="9"/>
  <c r="B22" i="9" s="1"/>
  <c r="E6" i="9"/>
  <c r="B6" i="9" s="1"/>
  <c r="E9" i="9"/>
  <c r="B9" i="9" s="1"/>
  <c r="E7" i="9"/>
  <c r="B7" i="9" s="1"/>
  <c r="E13" i="9"/>
  <c r="B13" i="9" s="1"/>
  <c r="E12" i="9"/>
  <c r="B12" i="9" s="1"/>
  <c r="E18" i="9"/>
  <c r="B18" i="9" s="1"/>
  <c r="E16" i="9"/>
  <c r="F15" i="9"/>
  <c r="E11" i="9"/>
  <c r="B11" i="9" s="1"/>
  <c r="F16" i="9"/>
  <c r="E17" i="9"/>
  <c r="B17" i="9" s="1"/>
  <c r="E8" i="9"/>
  <c r="B8" i="9" s="1"/>
  <c r="B293" i="9"/>
  <c r="F23" i="9"/>
  <c r="B295" i="9"/>
  <c r="E5" i="9"/>
  <c r="E10" i="9"/>
  <c r="B10" i="9" s="1"/>
  <c r="B15" i="9" l="1"/>
  <c r="E14" i="9"/>
  <c r="I12" i="3" s="1"/>
  <c r="F14" i="9"/>
  <c r="F3" i="9" s="1"/>
  <c r="E4" i="9"/>
  <c r="B5" i="9"/>
  <c r="B16"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<sst xmlns="http://schemas.openxmlformats.org/spreadsheetml/2006/main" count="4716" uniqueCount="3651">
  <si>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</si>
  <si>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</si>
  <si>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</si>
  <si>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</si>
  <si>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</si>
  <si>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</si>
  <si>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</si>
  <si>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</si>
  <si>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</si>
  <si>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</si>
  <si>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</si>
  <si>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</si>
  <si>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</si>
  <si>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</si>
  <si>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</si>
  <si>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</si>
  <si>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</si>
  <si>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</si>
  <si>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</si>
  <si>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</si>
  <si>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</si>
  <si>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</si>
  <si>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</si>
  <si>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</si>
  <si>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</si>
  <si>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</si>
  <si>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</si>
  <si>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</si>
  <si>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</si>
  <si>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</si>
  <si>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</si>
  <si>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Retfala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</si>
  <si>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</si>
  <si>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</si>
  <si>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</si>
  <si>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</si>
  <si>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</si>
  <si>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</si>
  <si>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</si>
  <si>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</si>
  <si>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</si>
  <si>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</si>
  <si>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</si>
  <si>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</si>
  <si>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</si>
  <si>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</si>
  <si>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</si>
  <si>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</si>
  <si>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</si>
  <si>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</si>
  <si>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</si>
  <si>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</si>
  <si>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</si>
  <si>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</si>
  <si>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</si>
  <si>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</si>
  <si>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9562 - Osnovna škola Retfala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</si>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</sst>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503385.41999999993</v>
      </c>
      <c r="D2" s="6">
        <f>'PR-RAS'!E6</f>
        <v>618050.78</v>
      </c>
      <c r="E2" s="6">
        <v>0</v>
      </c>
      <c r="F2" s="6">
        <v>0</v>
      </c>
      <c r="G2" s="7">
        <f t="shared" ref="G2:G274" si="0">(B2/1000)*(C2*1+D2*2)</f>
        <v>1739.4869800000001</v>
      </c>
      <c r="H2" s="7">
        <f t="shared" ref="H2:H274" si="1">ABS(C2-ROUND(C2,0))+ABS(D2-ROUND(D2,0))</f>
        <v>0.63999999989755452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386414.42</v>
      </c>
      <c r="D45" s="1">
        <f>'PR-RAS'!E49</f>
        <v>487420.75</v>
      </c>
      <c r="E45" s="1">
        <v>0</v>
      </c>
      <c r="F45" s="1">
        <v>0</v>
      </c>
      <c r="G45" s="2">
        <f t="shared" si="0"/>
        <v>59895.26047999999</v>
      </c>
      <c r="H45" s="2">
        <f t="shared" si="1"/>
        <v>0.66999999998370185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386414.42</v>
      </c>
      <c r="D64" s="1">
        <f>'PR-RAS'!E68</f>
        <v>487420.75</v>
      </c>
      <c r="E64" s="1">
        <v>0</v>
      </c>
      <c r="F64" s="1">
        <v>0</v>
      </c>
      <c r="G64" s="2">
        <f t="shared" si="0"/>
        <v>85759.122959999993</v>
      </c>
      <c r="H64" s="2">
        <f t="shared" si="1"/>
        <v>0.66999999998370185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386414.42</v>
      </c>
      <c r="D65" s="1">
        <f>'PR-RAS'!E69</f>
        <v>487420.75</v>
      </c>
      <c r="E65" s="1">
        <v>0</v>
      </c>
      <c r="F65" s="1">
        <v>0</v>
      </c>
      <c r="G65" s="2">
        <f t="shared" si="0"/>
        <v>87120.378880000004</v>
      </c>
      <c r="H65" s="2">
        <f t="shared" si="1"/>
        <v>0.66999999998370185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33777.85</v>
      </c>
      <c r="D102" s="1">
        <f>'PR-RAS'!E106</f>
        <v>19999.689999999999</v>
      </c>
      <c r="E102" s="1">
        <v>0</v>
      </c>
      <c r="F102" s="1">
        <v>0</v>
      </c>
      <c r="G102" s="2">
        <f t="shared" si="0"/>
        <v>7451.5002299999996</v>
      </c>
      <c r="H102" s="2">
        <f t="shared" si="1"/>
        <v>0.46000000000276486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33777.85</v>
      </c>
      <c r="D108" s="1">
        <f>'PR-RAS'!E112</f>
        <v>19999.689999999999</v>
      </c>
      <c r="E108" s="1">
        <v>0</v>
      </c>
      <c r="F108" s="1">
        <v>0</v>
      </c>
      <c r="G108" s="2">
        <f t="shared" si="0"/>
        <v>7894.1636099999996</v>
      </c>
      <c r="H108" s="2">
        <f t="shared" si="1"/>
        <v>0.46000000000276486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33777.85</v>
      </c>
      <c r="D113" s="1">
        <f>'PR-RAS'!E117</f>
        <v>19999.689999999999</v>
      </c>
      <c r="E113" s="1">
        <v>0</v>
      </c>
      <c r="F113" s="1">
        <v>0</v>
      </c>
      <c r="G113" s="2">
        <f t="shared" si="0"/>
        <v>8263.0497599999999</v>
      </c>
      <c r="H113" s="2">
        <f t="shared" si="1"/>
        <v>0.46000000000276486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9220.75</v>
      </c>
      <c r="E121" s="1">
        <v>0</v>
      </c>
      <c r="F121" s="1">
        <v>0</v>
      </c>
      <c r="G121" s="2">
        <f t="shared" si="0"/>
        <v>2212.98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8460.75</v>
      </c>
      <c r="E122" s="1">
        <v>0</v>
      </c>
      <c r="F122" s="1">
        <v>0</v>
      </c>
      <c r="G122" s="2">
        <f t="shared" si="0"/>
        <v>2047.5014999999999</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8050.4</v>
      </c>
      <c r="E123" s="1">
        <v>0</v>
      </c>
      <c r="F123" s="1">
        <v>0</v>
      </c>
      <c r="G123" s="2">
        <f t="shared" si="0"/>
        <v>1964.2975999999999</v>
      </c>
      <c r="H123" s="2">
        <f t="shared" si="1"/>
        <v>0.3999999999996362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410.35</v>
      </c>
      <c r="E124" s="1">
        <v>0</v>
      </c>
      <c r="F124" s="1">
        <v>0</v>
      </c>
      <c r="G124" s="2">
        <f t="shared" si="0"/>
        <v>100.9461</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760</v>
      </c>
      <c r="E125" s="1">
        <v>0</v>
      </c>
      <c r="F125" s="1">
        <v>0</v>
      </c>
      <c r="G125" s="2">
        <f t="shared" si="0"/>
        <v>188.48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760</v>
      </c>
      <c r="E126" s="1">
        <v>0</v>
      </c>
      <c r="F126" s="1">
        <v>0</v>
      </c>
      <c r="G126" s="2">
        <f t="shared" si="0"/>
        <v>190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83193.149999999994</v>
      </c>
      <c r="D130" s="1">
        <f>'PR-RAS'!E134</f>
        <v>101409.59</v>
      </c>
      <c r="E130" s="1">
        <v>0</v>
      </c>
      <c r="F130" s="1">
        <v>0</v>
      </c>
      <c r="G130" s="2">
        <f t="shared" si="0"/>
        <v>36895.590569999993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83193.149999999994</v>
      </c>
      <c r="D131" s="1">
        <f>'PR-RAS'!E135</f>
        <v>101409.59</v>
      </c>
      <c r="E131" s="1">
        <v>0</v>
      </c>
      <c r="F131" s="1">
        <v>0</v>
      </c>
      <c r="G131" s="2">
        <f t="shared" si="0"/>
        <v>37181.602899999998</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15605.75</v>
      </c>
      <c r="D132" s="1">
        <f>'PR-RAS'!E136</f>
        <v>98147.89</v>
      </c>
      <c r="E132" s="1">
        <v>0</v>
      </c>
      <c r="F132" s="1">
        <v>0</v>
      </c>
      <c r="G132" s="2">
        <f t="shared" si="0"/>
        <v>27759.100430000002</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4940.46</v>
      </c>
      <c r="D133" s="1">
        <f>'PR-RAS'!E137</f>
        <v>3261.7</v>
      </c>
      <c r="E133" s="1">
        <v>0</v>
      </c>
      <c r="F133" s="1">
        <v>0</v>
      </c>
      <c r="G133" s="2">
        <f t="shared" si="0"/>
        <v>1513.2295200000001</v>
      </c>
      <c r="H133" s="2">
        <f t="shared" si="1"/>
        <v>0.76000000000021828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62646.94</v>
      </c>
      <c r="D134" s="1">
        <f>'PR-RAS'!E138</f>
        <v>0</v>
      </c>
      <c r="E134" s="1">
        <v>0</v>
      </c>
      <c r="F134" s="1">
        <v>0</v>
      </c>
      <c r="G134" s="2">
        <f t="shared" si="0"/>
        <v>8332.043020000001</v>
      </c>
      <c r="H134" s="2">
        <f t="shared" si="1"/>
        <v>5.9999999997671694E-2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461486.32</v>
      </c>
      <c r="D148" s="1">
        <f>'PR-RAS'!E152</f>
        <v>566322.28</v>
      </c>
      <c r="E148" s="1">
        <v>0</v>
      </c>
      <c r="F148" s="1">
        <v>0</v>
      </c>
      <c r="G148" s="2">
        <f t="shared" si="0"/>
        <v>234337.23936000001</v>
      </c>
      <c r="H148" s="2">
        <f t="shared" si="1"/>
        <v>0.6000000000349246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392542.62</v>
      </c>
      <c r="D149" s="1">
        <f>'PR-RAS'!E153</f>
        <v>487508.88</v>
      </c>
      <c r="E149" s="1">
        <v>0</v>
      </c>
      <c r="F149" s="1">
        <v>0</v>
      </c>
      <c r="G149" s="2">
        <f t="shared" si="0"/>
        <v>202398.93623999998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325424.89</v>
      </c>
      <c r="D150" s="1">
        <f>'PR-RAS'!E154</f>
        <v>412425.76</v>
      </c>
      <c r="E150" s="1">
        <v>0</v>
      </c>
      <c r="F150" s="1">
        <v>0</v>
      </c>
      <c r="G150" s="2">
        <f t="shared" si="0"/>
        <v>171391.18509000001</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325424.89</v>
      </c>
      <c r="D151" s="1">
        <f>'PR-RAS'!E155</f>
        <v>412425.76</v>
      </c>
      <c r="E151" s="1">
        <v>0</v>
      </c>
      <c r="F151" s="1">
        <v>0</v>
      </c>
      <c r="G151" s="2">
        <f t="shared" si="0"/>
        <v>172541.4615</v>
      </c>
      <c r="H151" s="2">
        <f t="shared" si="1"/>
        <v>0.34999999997671694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14603.44</v>
      </c>
      <c r="D155" s="1">
        <f>'PR-RAS'!E159</f>
        <v>7960.44</v>
      </c>
      <c r="E155" s="1">
        <v>0</v>
      </c>
      <c r="F155" s="1">
        <v>0</v>
      </c>
      <c r="G155" s="2">
        <f t="shared" si="0"/>
        <v>4700.7452800000001</v>
      </c>
      <c r="H155" s="2">
        <f t="shared" si="1"/>
        <v>0.88000000000010914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52514.29</v>
      </c>
      <c r="D156" s="1">
        <f>'PR-RAS'!E160</f>
        <v>67122.679999999993</v>
      </c>
      <c r="E156" s="1">
        <v>0</v>
      </c>
      <c r="F156" s="1">
        <v>0</v>
      </c>
      <c r="G156" s="2">
        <f t="shared" si="0"/>
        <v>28947.745749999998</v>
      </c>
      <c r="H156" s="2">
        <f t="shared" si="1"/>
        <v>0.61000000000785803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52514.29</v>
      </c>
      <c r="D158" s="1">
        <f>'PR-RAS'!E162</f>
        <v>67122.679999999993</v>
      </c>
      <c r="E158" s="1">
        <v>0</v>
      </c>
      <c r="F158" s="1">
        <v>0</v>
      </c>
      <c r="G158" s="2">
        <f t="shared" si="0"/>
        <v>29321.265049999998</v>
      </c>
      <c r="H158" s="2">
        <f t="shared" si="1"/>
        <v>0.61000000000785803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68943.7</v>
      </c>
      <c r="D160" s="1">
        <f>'PR-RAS'!E164</f>
        <v>78813.400000000009</v>
      </c>
      <c r="E160" s="1">
        <v>0</v>
      </c>
      <c r="F160" s="1">
        <v>0</v>
      </c>
      <c r="G160" s="2">
        <f t="shared" si="0"/>
        <v>36024.709499999997</v>
      </c>
      <c r="H160" s="2">
        <f t="shared" si="1"/>
        <v>0.70000000001164153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5792.82</v>
      </c>
      <c r="D161" s="1">
        <f>'PR-RAS'!E165</f>
        <v>6799.9100000000008</v>
      </c>
      <c r="E161" s="1">
        <v>0</v>
      </c>
      <c r="F161" s="1">
        <v>0</v>
      </c>
      <c r="G161" s="2">
        <f t="shared" si="0"/>
        <v>3102.8224</v>
      </c>
      <c r="H161" s="2">
        <f t="shared" si="1"/>
        <v>0.26999999999952706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485.56</v>
      </c>
      <c r="E162" s="1">
        <v>0</v>
      </c>
      <c r="F162" s="1">
        <v>0</v>
      </c>
      <c r="G162" s="2">
        <f t="shared" si="0"/>
        <v>156.35032000000001</v>
      </c>
      <c r="H162" s="2">
        <f t="shared" si="1"/>
        <v>0.43999999999999773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5792.82</v>
      </c>
      <c r="D163" s="1">
        <f>'PR-RAS'!E167</f>
        <v>6314.35</v>
      </c>
      <c r="E163" s="1">
        <v>0</v>
      </c>
      <c r="F163" s="1">
        <v>0</v>
      </c>
      <c r="G163" s="2">
        <f t="shared" si="0"/>
        <v>2984.2862400000004</v>
      </c>
      <c r="H163" s="2">
        <f t="shared" si="1"/>
        <v>0.53000000000065484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58483.37</v>
      </c>
      <c r="D166" s="1">
        <f>'PR-RAS'!E170</f>
        <v>59377.380000000005</v>
      </c>
      <c r="E166" s="1">
        <v>0</v>
      </c>
      <c r="F166" s="1">
        <v>0</v>
      </c>
      <c r="G166" s="2">
        <f t="shared" si="0"/>
        <v>29244.291450000001</v>
      </c>
      <c r="H166" s="2">
        <f t="shared" si="1"/>
        <v>0.75000000000727596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2223</v>
      </c>
      <c r="D167" s="1">
        <f>'PR-RAS'!E171</f>
        <v>2792.16</v>
      </c>
      <c r="E167" s="1">
        <v>0</v>
      </c>
      <c r="F167" s="1">
        <v>0</v>
      </c>
      <c r="G167" s="2">
        <f t="shared" si="0"/>
        <v>1296.01512</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41745.67</v>
      </c>
      <c r="D168" s="1">
        <f>'PR-RAS'!E172</f>
        <v>41419.589999999997</v>
      </c>
      <c r="E168" s="1">
        <v>0</v>
      </c>
      <c r="F168" s="1">
        <v>0</v>
      </c>
      <c r="G168" s="2">
        <f t="shared" si="0"/>
        <v>20805.66995</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14258.31</v>
      </c>
      <c r="D169" s="1">
        <f>'PR-RAS'!E173</f>
        <v>14946.97</v>
      </c>
      <c r="E169" s="1">
        <v>0</v>
      </c>
      <c r="F169" s="1">
        <v>0</v>
      </c>
      <c r="G169" s="2">
        <f t="shared" si="0"/>
        <v>7417.5780000000004</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218.66</v>
      </c>
      <c r="E170" s="1">
        <v>0</v>
      </c>
      <c r="F170" s="1">
        <v>0</v>
      </c>
      <c r="G170" s="2">
        <f t="shared" si="0"/>
        <v>73.907080000000008</v>
      </c>
      <c r="H170" s="2">
        <f t="shared" si="1"/>
        <v>0.34000000000000341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206.41</v>
      </c>
      <c r="D171" s="1">
        <f>'PR-RAS'!E175</f>
        <v>0</v>
      </c>
      <c r="E171" s="1">
        <v>0</v>
      </c>
      <c r="F171" s="1">
        <v>0</v>
      </c>
      <c r="G171" s="2">
        <f t="shared" si="0"/>
        <v>35.089700000000001</v>
      </c>
      <c r="H171" s="2">
        <f t="shared" si="1"/>
        <v>0.40999999999999659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49.98</v>
      </c>
      <c r="D173" s="1">
        <f>'PR-RAS'!E177</f>
        <v>0</v>
      </c>
      <c r="E173" s="1">
        <v>0</v>
      </c>
      <c r="F173" s="1">
        <v>0</v>
      </c>
      <c r="G173" s="2">
        <f t="shared" si="0"/>
        <v>8.5965599999999984</v>
      </c>
      <c r="H173" s="2">
        <f t="shared" si="1"/>
        <v>2.0000000000003126E-2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4499.42</v>
      </c>
      <c r="D174" s="1">
        <f>'PR-RAS'!E178</f>
        <v>11920.149999999998</v>
      </c>
      <c r="E174" s="1">
        <v>0</v>
      </c>
      <c r="F174" s="1">
        <v>0</v>
      </c>
      <c r="G174" s="2">
        <f t="shared" si="0"/>
        <v>4902.7715599999983</v>
      </c>
      <c r="H174" s="2">
        <f t="shared" si="1"/>
        <v>0.56999999999788997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883.81</v>
      </c>
      <c r="D175" s="1">
        <f>'PR-RAS'!E179</f>
        <v>798.11</v>
      </c>
      <c r="E175" s="1">
        <v>0</v>
      </c>
      <c r="F175" s="1">
        <v>0</v>
      </c>
      <c r="G175" s="2">
        <f t="shared" si="0"/>
        <v>431.52521999999993</v>
      </c>
      <c r="H175" s="2">
        <f t="shared" si="1"/>
        <v>0.30000000000006821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701.82</v>
      </c>
      <c r="D176" s="1">
        <f>'PR-RAS'!E180</f>
        <v>4525.1099999999997</v>
      </c>
      <c r="E176" s="1">
        <v>0</v>
      </c>
      <c r="F176" s="1">
        <v>0</v>
      </c>
      <c r="G176" s="2">
        <f t="shared" si="0"/>
        <v>1706.6069999999997</v>
      </c>
      <c r="H176" s="2">
        <f t="shared" si="1"/>
        <v>0.28999999999962256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1108.06</v>
      </c>
      <c r="D178" s="1">
        <f>'PR-RAS'!E182</f>
        <v>3532.85</v>
      </c>
      <c r="E178" s="1">
        <v>0</v>
      </c>
      <c r="F178" s="1">
        <v>0</v>
      </c>
      <c r="G178" s="2">
        <f t="shared" si="0"/>
        <v>1446.7555199999999</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v>
      </c>
      <c r="D180" s="1">
        <f>'PR-RAS'!E184</f>
        <v>21.9</v>
      </c>
      <c r="E180" s="1">
        <v>0</v>
      </c>
      <c r="F180" s="1">
        <v>0</v>
      </c>
      <c r="G180" s="2">
        <f t="shared" si="0"/>
        <v>23.520599999999995</v>
      </c>
      <c r="H180" s="2">
        <f t="shared" si="1"/>
        <v>0.50000000000000711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1211.04</v>
      </c>
      <c r="D181" s="1">
        <f>'PR-RAS'!E185</f>
        <v>1065.98</v>
      </c>
      <c r="E181" s="1">
        <v>0</v>
      </c>
      <c r="F181" s="1">
        <v>0</v>
      </c>
      <c r="G181" s="2">
        <f t="shared" si="0"/>
        <v>601.74</v>
      </c>
      <c r="H181" s="2">
        <f t="shared" si="1"/>
        <v>5.999999999994543E-2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169.59</v>
      </c>
      <c r="D182" s="1">
        <f>'PR-RAS'!E186</f>
        <v>3.32</v>
      </c>
      <c r="E182" s="1">
        <v>0</v>
      </c>
      <c r="F182" s="1">
        <v>0</v>
      </c>
      <c r="G182" s="2">
        <f t="shared" si="0"/>
        <v>31.897629999999996</v>
      </c>
      <c r="H182" s="2">
        <f t="shared" si="1"/>
        <v>0.72999999999999643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337.5</v>
      </c>
      <c r="D183" s="1">
        <f>'PR-RAS'!E187</f>
        <v>1972.88</v>
      </c>
      <c r="E183" s="1">
        <v>0</v>
      </c>
      <c r="F183" s="1">
        <v>0</v>
      </c>
      <c r="G183" s="2">
        <f t="shared" si="0"/>
        <v>779.55331999999999</v>
      </c>
      <c r="H183" s="2">
        <f t="shared" si="1"/>
        <v>0.61999999999989086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168.09</v>
      </c>
      <c r="D190" s="1">
        <f>'PR-RAS'!E194</f>
        <v>715.96</v>
      </c>
      <c r="E190" s="1">
        <v>0</v>
      </c>
      <c r="F190" s="1">
        <v>0</v>
      </c>
      <c r="G190" s="2">
        <f t="shared" si="0"/>
        <v>302.40188999999998</v>
      </c>
      <c r="H190" s="2">
        <f t="shared" si="1"/>
        <v>0.12999999999996703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590.96</v>
      </c>
      <c r="E195" s="1">
        <v>0</v>
      </c>
      <c r="F195" s="1">
        <v>0</v>
      </c>
      <c r="G195" s="2">
        <f t="shared" si="0"/>
        <v>229.29248000000001</v>
      </c>
      <c r="H195" s="2">
        <f t="shared" si="1"/>
        <v>3.999999999996362E-2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60</v>
      </c>
      <c r="D197" s="1">
        <f>'PR-RAS'!E201</f>
        <v>0</v>
      </c>
      <c r="E197" s="1">
        <v>0</v>
      </c>
      <c r="F197" s="1">
        <v>0</v>
      </c>
      <c r="G197" s="2">
        <f t="shared" si="0"/>
        <v>11.76</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461486.32</v>
      </c>
      <c r="D295" s="1">
        <f>'PR-RAS'!E299</f>
        <v>566322.28</v>
      </c>
      <c r="E295" s="1">
        <v>0</v>
      </c>
      <c r="F295" s="1">
        <v>0</v>
      </c>
      <c r="G295" s="2">
        <f t="shared" si="12"/>
        <v>468674.47872000001</v>
      </c>
      <c r="H295" s="2">
        <f t="shared" si="13"/>
        <v>0.6000000000349246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41899.099999999919</v>
      </c>
      <c r="D296" s="1">
        <f>'PR-RAS'!E300</f>
        <v>51728.5</v>
      </c>
      <c r="E296" s="1">
        <v>0</v>
      </c>
      <c r="F296" s="1">
        <v>0</v>
      </c>
      <c r="G296" s="2">
        <f t="shared" si="12"/>
        <v>42880.049499999972</v>
      </c>
      <c r="H296" s="2">
        <f t="shared" si="13"/>
        <v>0.59999999991850927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59158.77</v>
      </c>
      <c r="E298" s="1">
        <v>0</v>
      </c>
      <c r="F298" s="1">
        <v>0</v>
      </c>
      <c r="G298" s="2">
        <f t="shared" si="12"/>
        <v>35140.309379999999</v>
      </c>
      <c r="H298" s="2">
        <f t="shared" si="13"/>
        <v>0.23000000000320142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9164.82</v>
      </c>
      <c r="D299" s="1">
        <f>'PR-RAS'!E303</f>
        <v>0</v>
      </c>
      <c r="E299" s="1">
        <v>0</v>
      </c>
      <c r="F299" s="1">
        <v>0</v>
      </c>
      <c r="G299" s="2">
        <f t="shared" si="12"/>
        <v>2731.11636</v>
      </c>
      <c r="H299" s="2">
        <f t="shared" si="13"/>
        <v>0.18000000000029104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9886.5400000000009</v>
      </c>
      <c r="D300" s="1">
        <f>'PR-RAS'!E304</f>
        <v>19385.09</v>
      </c>
      <c r="E300" s="1">
        <v>0</v>
      </c>
      <c r="F300" s="1">
        <v>0</v>
      </c>
      <c r="G300" s="2">
        <f t="shared" si="12"/>
        <v>14548.359280000001</v>
      </c>
      <c r="H300" s="2">
        <f t="shared" si="13"/>
        <v>0.5499999999992724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3028.7</v>
      </c>
      <c r="D301" s="1">
        <f>'PR-RAS'!E305</f>
        <v>3028.7</v>
      </c>
      <c r="E301" s="1">
        <v>0</v>
      </c>
      <c r="F301" s="1">
        <v>0</v>
      </c>
      <c r="G301" s="2">
        <f t="shared" si="12"/>
        <v>2725.8299999999995</v>
      </c>
      <c r="H301" s="2">
        <f t="shared" si="13"/>
        <v>0.6000000000003638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2394.16</v>
      </c>
      <c r="D355" s="1">
        <f>'PR-RAS'!E360</f>
        <v>11259.53</v>
      </c>
      <c r="E355" s="1">
        <v>0</v>
      </c>
      <c r="F355" s="1">
        <v>0</v>
      </c>
      <c r="G355" s="2">
        <f t="shared" si="12"/>
        <v>8819.27988</v>
      </c>
      <c r="H355" s="2">
        <f t="shared" si="13"/>
        <v>0.62999999999919964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2394.16</v>
      </c>
      <c r="D368" s="1">
        <f>'PR-RAS'!E373</f>
        <v>11259.53</v>
      </c>
      <c r="E368" s="1">
        <v>0</v>
      </c>
      <c r="F368" s="1">
        <v>0</v>
      </c>
      <c r="G368" s="2">
        <f t="shared" si="12"/>
        <v>9143.1517400000012</v>
      </c>
      <c r="H368" s="2">
        <f t="shared" si="13"/>
        <v>0.62999999999919964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2394.16</v>
      </c>
      <c r="D374" s="1">
        <f>'PR-RAS'!E379</f>
        <v>11259.53</v>
      </c>
      <c r="E374" s="1">
        <v>0</v>
      </c>
      <c r="F374" s="1">
        <v>0</v>
      </c>
      <c r="G374" s="2">
        <f t="shared" si="12"/>
        <v>9292.6310599999997</v>
      </c>
      <c r="H374" s="2">
        <f t="shared" si="13"/>
        <v>0.62999999999919964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176.99</v>
      </c>
      <c r="D375" s="1">
        <f>'PR-RAS'!E380</f>
        <v>11259.53</v>
      </c>
      <c r="E375" s="1">
        <v>0</v>
      </c>
      <c r="F375" s="1">
        <v>0</v>
      </c>
      <c r="G375" s="2">
        <f t="shared" si="12"/>
        <v>8488.3227000000006</v>
      </c>
      <c r="H375" s="2">
        <f t="shared" si="13"/>
        <v>0.47999999999933607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2217.17</v>
      </c>
      <c r="D377" s="1">
        <f>'PR-RAS'!E382</f>
        <v>0</v>
      </c>
      <c r="E377" s="1">
        <v>0</v>
      </c>
      <c r="F377" s="1">
        <v>0</v>
      </c>
      <c r="G377" s="2">
        <f t="shared" si="12"/>
        <v>833.65592000000004</v>
      </c>
      <c r="H377" s="2">
        <f t="shared" si="13"/>
        <v>0.17000000000007276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2394.16</v>
      </c>
      <c r="D413" s="1">
        <f>'PR-RAS'!E418</f>
        <v>11259.53</v>
      </c>
      <c r="E413" s="1">
        <v>0</v>
      </c>
      <c r="F413" s="1">
        <v>0</v>
      </c>
      <c r="G413" s="2">
        <f t="shared" si="12"/>
        <v>10264.246639999999</v>
      </c>
      <c r="H413" s="2">
        <f t="shared" si="13"/>
        <v>0.62999999999919964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37443</v>
      </c>
      <c r="D415" s="1">
        <f>'PR-RAS'!E420</f>
        <v>89813.03</v>
      </c>
      <c r="E415" s="1">
        <v>0</v>
      </c>
      <c r="F415" s="1">
        <v>0</v>
      </c>
      <c r="G415" s="2">
        <f t="shared" si="12"/>
        <v>89866.59083999999</v>
      </c>
      <c r="H415" s="2">
        <f t="shared" si="13"/>
        <v>2.9999999998835847E-2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129.9</v>
      </c>
      <c r="D416" s="1">
        <f>'PR-RAS'!E421</f>
        <v>129.9</v>
      </c>
      <c r="E416" s="1">
        <v>0</v>
      </c>
      <c r="F416" s="1">
        <v>0</v>
      </c>
      <c r="G416" s="2">
        <f t="shared" si="12"/>
        <v>161.72550000000001</v>
      </c>
      <c r="H416" s="2">
        <f t="shared" si="13"/>
        <v>0.19999999999998863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503385.41999999993</v>
      </c>
      <c r="D417" s="1">
        <f>'PR-RAS'!E422</f>
        <v>618050.78</v>
      </c>
      <c r="E417" s="1">
        <v>0</v>
      </c>
      <c r="F417" s="1">
        <v>0</v>
      </c>
      <c r="G417" s="2">
        <f t="shared" si="12"/>
        <v>723626.58367999992</v>
      </c>
      <c r="H417" s="2">
        <f t="shared" si="13"/>
        <v>0.63999999989755452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463880.48</v>
      </c>
      <c r="D418" s="1">
        <f>'PR-RAS'!E423</f>
        <v>577581.81000000006</v>
      </c>
      <c r="E418" s="1">
        <v>0</v>
      </c>
      <c r="F418" s="1">
        <v>0</v>
      </c>
      <c r="G418" s="2">
        <f t="shared" si="12"/>
        <v>675141.38970000006</v>
      </c>
      <c r="H418" s="2">
        <f t="shared" si="13"/>
        <v>0.66999999992549419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39504.939999999944</v>
      </c>
      <c r="D419" s="1">
        <f>'PR-RAS'!E424</f>
        <v>40468.969999999972</v>
      </c>
      <c r="E419" s="1">
        <v>0</v>
      </c>
      <c r="F419" s="1">
        <v>0</v>
      </c>
      <c r="G419" s="2">
        <f t="shared" si="12"/>
        <v>50345.123839999949</v>
      </c>
      <c r="H419" s="2">
        <f t="shared" si="13"/>
        <v>9.0000000083819032E-2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46607.82</v>
      </c>
      <c r="D422" s="1">
        <f>'PR-RAS'!E427</f>
        <v>30654.260000000002</v>
      </c>
      <c r="E422" s="1">
        <v>0</v>
      </c>
      <c r="F422" s="1">
        <v>0</v>
      </c>
      <c r="G422" s="2">
        <f t="shared" si="12"/>
        <v>45432.779139999999</v>
      </c>
      <c r="H422" s="2">
        <f t="shared" si="13"/>
        <v>0.44000000000232831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10016.44</v>
      </c>
      <c r="D423" s="1">
        <f>'PR-RAS'!E428</f>
        <v>19514.990000000002</v>
      </c>
      <c r="E423" s="1">
        <v>0</v>
      </c>
      <c r="F423" s="1">
        <v>0</v>
      </c>
      <c r="G423" s="2">
        <f t="shared" si="12"/>
        <v>20697.589240000001</v>
      </c>
      <c r="H423" s="2">
        <f t="shared" si="13"/>
        <v>0.44999999999890861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503385.41999999993</v>
      </c>
      <c r="D637" s="1">
        <f>'PR-RAS'!E643</f>
        <v>618050.78</v>
      </c>
      <c r="E637" s="1">
        <v>0</v>
      </c>
      <c r="F637" s="1">
        <v>0</v>
      </c>
      <c r="G637" s="2">
        <f t="shared" si="14"/>
        <v>1106313.7192800001</v>
      </c>
      <c r="H637" s="2">
        <f t="shared" si="15"/>
        <v>0.63999999989755452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463880.48</v>
      </c>
      <c r="D638" s="1">
        <f>'PR-RAS'!E644</f>
        <v>577581.81000000006</v>
      </c>
      <c r="E638" s="1">
        <v>0</v>
      </c>
      <c r="F638" s="1">
        <v>0</v>
      </c>
      <c r="G638" s="2">
        <f t="shared" si="14"/>
        <v>1031331.0917000001</v>
      </c>
      <c r="H638" s="2">
        <f t="shared" si="15"/>
        <v>0.66999999992549419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39504.939999999944</v>
      </c>
      <c r="D639" s="1">
        <f>'PR-RAS'!E645</f>
        <v>40468.969999999972</v>
      </c>
      <c r="E639" s="1">
        <v>0</v>
      </c>
      <c r="F639" s="1">
        <v>0</v>
      </c>
      <c r="G639" s="2">
        <f t="shared" si="14"/>
        <v>76842.557439999931</v>
      </c>
      <c r="H639" s="2">
        <f t="shared" si="15"/>
        <v>9.0000000083819032E-2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46607.82</v>
      </c>
      <c r="D642" s="1">
        <f>'PR-RAS'!E648</f>
        <v>30654.260000000002</v>
      </c>
      <c r="E642" s="1">
        <v>0</v>
      </c>
      <c r="F642" s="1">
        <v>0</v>
      </c>
      <c r="G642" s="2">
        <f t="shared" si="14"/>
        <v>69174.373940000005</v>
      </c>
      <c r="H642" s="2">
        <f t="shared" si="15"/>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9814.70999999997</v>
      </c>
      <c r="E643" s="1">
        <v>0</v>
      </c>
      <c r="F643" s="1">
        <v>0</v>
      </c>
      <c r="G643" s="2">
        <f t="shared" si="14"/>
        <v>12602.087639999962</v>
      </c>
      <c r="H643" s="2">
        <f t="shared" si="15"/>
        <v>0.29000000002997695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7102.8800000000556</v>
      </c>
      <c r="D644" s="1">
        <f>'PR-RAS'!E650</f>
        <v>0</v>
      </c>
      <c r="E644" s="1">
        <v>0</v>
      </c>
      <c r="F644" s="1">
        <v>0</v>
      </c>
      <c r="G644" s="2">
        <f t="shared" si="14"/>
        <v>4567.1518400000359</v>
      </c>
      <c r="H644" s="2">
        <f t="shared" si="15"/>
        <v>0.11999999994441168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139201.21</v>
      </c>
      <c r="D645" s="1">
        <f>'PR-RAS'!E651</f>
        <v>0</v>
      </c>
      <c r="E645" s="1">
        <v>0</v>
      </c>
      <c r="F645" s="1">
        <v>0</v>
      </c>
      <c r="G645" s="2">
        <f t="shared" si="14"/>
        <v>89645.579239999992</v>
      </c>
      <c r="H645" s="2">
        <f t="shared" si="15"/>
        <v>0.20999999999185093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71</v>
      </c>
      <c r="D651" s="1">
        <f>'PR-RAS'!E658</f>
        <v>92</v>
      </c>
      <c r="E651" s="1">
        <v>0</v>
      </c>
      <c r="F651" s="1">
        <v>0</v>
      </c>
      <c r="G651" s="2">
        <f t="shared" si="14"/>
        <v>165.75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51</v>
      </c>
      <c r="D653" s="1">
        <f>'PR-RAS'!E660</f>
        <v>91</v>
      </c>
      <c r="E653" s="1">
        <v>0</v>
      </c>
      <c r="F653" s="1">
        <v>0</v>
      </c>
      <c r="G653" s="2">
        <f t="shared" si="14"/>
        <v>151.916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386414.42</v>
      </c>
      <c r="D676" s="1">
        <f>'PR-RAS'!E683</f>
        <v>487420.75</v>
      </c>
      <c r="E676" s="1">
        <v>0</v>
      </c>
      <c r="F676" s="1">
        <v>0</v>
      </c>
      <c r="G676" s="2">
        <f t="shared" si="14"/>
        <v>918847.74600000004</v>
      </c>
      <c r="H676" s="2">
        <f t="shared" si="15"/>
        <v>0.66999999998370185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32627.1</v>
      </c>
      <c r="D717" s="1">
        <f>'PR-RAS'!E724</f>
        <v>19487.2</v>
      </c>
      <c r="E717" s="1">
        <v>0</v>
      </c>
      <c r="F717" s="1">
        <v>0</v>
      </c>
      <c r="G717" s="2">
        <f t="shared" si="14"/>
        <v>51266.673999999999</v>
      </c>
      <c r="H717" s="2">
        <f t="shared" si="15"/>
        <v>0.2999999999992724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2317.9499999999998</v>
      </c>
      <c r="D725" s="1">
        <f>'PR-RAS'!E732</f>
        <v>3079.95</v>
      </c>
      <c r="E725" s="1">
        <v>0</v>
      </c>
      <c r="F725" s="1">
        <v>0</v>
      </c>
      <c r="G725" s="2">
        <f t="shared" si="14"/>
        <v>6137.9633999999987</v>
      </c>
      <c r="H725" s="2">
        <f t="shared" si="15"/>
        <v>0.1000000000003638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1039.3900000000001</v>
      </c>
      <c r="D726" s="1">
        <f>'PR-RAS'!E733</f>
        <v>2648.64</v>
      </c>
      <c r="E726" s="1">
        <v>0</v>
      </c>
      <c r="F726" s="1">
        <v>0</v>
      </c>
      <c r="G726" s="2">
        <f t="shared" si="14"/>
        <v>4594.0857500000002</v>
      </c>
      <c r="H726" s="2">
        <f t="shared" si="15"/>
        <v>0.75000000000022737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5792.82</v>
      </c>
      <c r="D727" s="1">
        <f>'PR-RAS'!E734</f>
        <v>6314.35</v>
      </c>
      <c r="E727" s="1">
        <v>0</v>
      </c>
      <c r="F727" s="1">
        <v>0</v>
      </c>
      <c r="G727" s="2">
        <f t="shared" si="14"/>
        <v>13374.023520000001</v>
      </c>
      <c r="H727" s="2">
        <f t="shared" si="15"/>
        <v>0.53000000000065484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21.9</v>
      </c>
      <c r="E729" s="1">
        <v>0</v>
      </c>
      <c r="F729" s="1">
        <v>0</v>
      </c>
      <c r="G729" s="2">
        <f t="shared" si="14"/>
        <v>95.659199999999984</v>
      </c>
      <c r="H729" s="2">
        <f t="shared" si="15"/>
        <v>0.50000000000000711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1045.1400000000001</v>
      </c>
      <c r="D731" s="1">
        <f>'PR-RAS'!E738</f>
        <v>0</v>
      </c>
      <c r="E731" s="1">
        <v>0</v>
      </c>
      <c r="F731" s="1">
        <v>0</v>
      </c>
      <c r="G731" s="2">
        <f t="shared" si="14"/>
        <v>762.95220000000006</v>
      </c>
      <c r="H731" s="2">
        <f t="shared" si="15"/>
        <v>0.14000000000010004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9562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503385.41999999993</v>
      </c>
      <c r="I16" s="298">
        <f>'PR-RAS'!E6</f>
        <v>618050.78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461486.32</v>
      </c>
      <c r="I17" s="298">
        <f>'PR-RAS'!E152</f>
        <v>566322.28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9814.70999999997</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7102.8800000000556</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12" zoomScaleNormal="100" workbookViewId="0">
      <selection activeCell="E152" sqref="E1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503385.41999999993</v>
      </c>
      <c r="E6" s="59">
        <f>E7+E43+E49+E82+E106+E125+E134+E140</f>
        <v>618050.78</v>
      </c>
      <c r="F6" s="44">
        <f t="shared" ref="F6:F132" si="0">IF(D6&lt;&gt;0,IF(E6/D6&gt;=100,"&gt;&gt;100",E6/D6*100),"-")</f>
        <v>122.77884011817429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386414.42</v>
      </c>
      <c r="E49" s="59">
        <f>E50+E53+E58+E61+E64+E68+E71+E74+E77</f>
        <v>487420.75</v>
      </c>
      <c r="F49" s="44">
        <f t="shared" si="0"/>
        <v>126.13937906354531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386414.42</v>
      </c>
      <c r="E68" s="59">
        <f t="shared" si="11"/>
        <v>487420.75</v>
      </c>
      <c r="F68" s="44">
        <f t="shared" si="0"/>
        <v>126.13937906354531</v>
      </c>
    </row>
    <row r="69" spans="1:6" ht="12.75" customHeight="1" x14ac:dyDescent="0.2">
      <c r="A69" s="62" t="s">
        <v>189</v>
      </c>
      <c r="B69" s="63" t="s">
        <v>190</v>
      </c>
      <c r="C69" s="267" t="s">
        <v>189</v>
      </c>
      <c r="D69" s="193">
        <v>386414.42</v>
      </c>
      <c r="E69" s="193">
        <v>487420.75</v>
      </c>
      <c r="F69" s="44">
        <f t="shared" si="0"/>
        <v>126.13937906354531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33777.85</v>
      </c>
      <c r="E106" s="59">
        <f>E107+E112+E120+E124</f>
        <v>19999.689999999999</v>
      </c>
      <c r="F106" s="44">
        <f t="shared" si="0"/>
        <v>59.20948195341029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33777.85</v>
      </c>
      <c r="E112" s="59">
        <f t="shared" si="20"/>
        <v>19999.689999999999</v>
      </c>
      <c r="F112" s="44">
        <f t="shared" si="0"/>
        <v>59.20948195341029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33777.85</v>
      </c>
      <c r="E117" s="193">
        <v>19999.689999999999</v>
      </c>
      <c r="F117" s="44">
        <f t="shared" si="0"/>
        <v>59.20948195341029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9220.75</v>
      </c>
      <c r="F125" s="44" t="str">
        <f t="shared" si="0"/>
        <v>-</v>
      </c>
    </row>
    <row r="126" spans="1:6" ht="12.75" customHeight="1" x14ac:dyDescent="0.2">
      <c r="A126" s="62">
        <v>661</v>
      </c>
      <c r="B126" s="64" t="s">
        <v>303</v>
      </c>
      <c r="C126" s="267" t="s">
        <v>304</v>
      </c>
      <c r="D126" s="59">
        <f t="shared" ref="D126:E126" si="23">SUM(D127:D128)</f>
        <v>0</v>
      </c>
      <c r="E126" s="59">
        <f t="shared" si="23"/>
        <v>8460.75</v>
      </c>
      <c r="F126" s="44" t="str">
        <f t="shared" si="0"/>
        <v>-</v>
      </c>
    </row>
    <row r="127" spans="1:6" ht="12.75" customHeight="1" x14ac:dyDescent="0.2">
      <c r="A127" s="62">
        <v>6614</v>
      </c>
      <c r="B127" s="64" t="s">
        <v>305</v>
      </c>
      <c r="C127" s="267" t="s">
        <v>306</v>
      </c>
      <c r="D127" s="193">
        <v>0</v>
      </c>
      <c r="E127" s="193">
        <v>8050.4</v>
      </c>
      <c r="F127" s="44" t="str">
        <f t="shared" si="0"/>
        <v>-</v>
      </c>
    </row>
    <row r="128" spans="1:6" ht="12.75" customHeight="1" x14ac:dyDescent="0.2">
      <c r="A128" s="62">
        <v>6615</v>
      </c>
      <c r="B128" s="64" t="s">
        <v>307</v>
      </c>
      <c r="C128" s="267" t="s">
        <v>308</v>
      </c>
      <c r="D128" s="193">
        <v>0</v>
      </c>
      <c r="E128" s="193">
        <v>410.35</v>
      </c>
      <c r="F128" s="44" t="str">
        <f t="shared" si="0"/>
        <v>-</v>
      </c>
    </row>
    <row r="129" spans="1:6" ht="36" x14ac:dyDescent="0.2">
      <c r="A129" s="62">
        <v>663</v>
      </c>
      <c r="B129" s="181" t="s">
        <v>309</v>
      </c>
      <c r="C129" s="267" t="s">
        <v>310</v>
      </c>
      <c r="D129" s="59">
        <f t="shared" ref="D129:E129" si="24">SUM(D130:D133)</f>
        <v>0</v>
      </c>
      <c r="E129" s="59">
        <f t="shared" si="24"/>
        <v>760</v>
      </c>
      <c r="F129" s="44" t="str">
        <f t="shared" si="0"/>
        <v>-</v>
      </c>
    </row>
    <row r="130" spans="1:6" ht="12.75" customHeight="1" x14ac:dyDescent="0.2">
      <c r="A130" s="62">
        <v>6631</v>
      </c>
      <c r="B130" s="64" t="s">
        <v>311</v>
      </c>
      <c r="C130" s="267" t="s">
        <v>312</v>
      </c>
      <c r="D130" s="193">
        <v>0</v>
      </c>
      <c r="E130" s="193">
        <v>760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83193.149999999994</v>
      </c>
      <c r="E134" s="59">
        <f t="shared" si="25"/>
        <v>101409.59</v>
      </c>
      <c r="F134" s="44">
        <f t="shared" ref="F134:F229" si="26">IF(D134&lt;&gt;0,IF(E134/D134&gt;=100,"&gt;&gt;100",E134/D134*100),"-")</f>
        <v>121.89656239726467</v>
      </c>
    </row>
    <row r="135" spans="1:6" ht="24" x14ac:dyDescent="0.2">
      <c r="A135" s="62">
        <v>671</v>
      </c>
      <c r="B135" s="181" t="s">
        <v>321</v>
      </c>
      <c r="C135" s="267" t="s">
        <v>322</v>
      </c>
      <c r="D135" s="59">
        <f t="shared" ref="D135:E135" si="27">SUM(D136:D138)</f>
        <v>83193.149999999994</v>
      </c>
      <c r="E135" s="59">
        <f t="shared" si="27"/>
        <v>101409.59</v>
      </c>
      <c r="F135" s="44">
        <f t="shared" si="26"/>
        <v>121.89656239726467</v>
      </c>
    </row>
    <row r="136" spans="1:6" ht="12.75" customHeight="1" x14ac:dyDescent="0.2">
      <c r="A136" s="62">
        <v>6711</v>
      </c>
      <c r="B136" s="64" t="s">
        <v>323</v>
      </c>
      <c r="C136" s="267" t="s">
        <v>324</v>
      </c>
      <c r="D136" s="193">
        <v>15605.75</v>
      </c>
      <c r="E136" s="193">
        <v>98147.89</v>
      </c>
      <c r="F136" s="44">
        <f t="shared" si="26"/>
        <v>628.92132707495637</v>
      </c>
    </row>
    <row r="137" spans="1:6" ht="24" x14ac:dyDescent="0.2">
      <c r="A137" s="62">
        <v>6712</v>
      </c>
      <c r="B137" s="181" t="s">
        <v>325</v>
      </c>
      <c r="C137" s="267" t="s">
        <v>326</v>
      </c>
      <c r="D137" s="193">
        <v>4940.46</v>
      </c>
      <c r="E137" s="193">
        <v>3261.7</v>
      </c>
      <c r="F137" s="44">
        <f t="shared" si="26"/>
        <v>66.020168162478797</v>
      </c>
    </row>
    <row r="138" spans="1:6" ht="24" x14ac:dyDescent="0.2">
      <c r="A138" s="62" t="s">
        <v>327</v>
      </c>
      <c r="B138" s="64" t="s">
        <v>328</v>
      </c>
      <c r="C138" s="267" t="s">
        <v>327</v>
      </c>
      <c r="D138" s="193">
        <v>62646.94</v>
      </c>
      <c r="E138" s="193"/>
      <c r="F138" s="44">
        <f t="shared" si="26"/>
        <v>0</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461486.32</v>
      </c>
      <c r="E152" s="59">
        <f>E153+E164+E202+E221+E230+E262+E273</f>
        <v>566322.28</v>
      </c>
      <c r="F152" s="44">
        <f t="shared" si="26"/>
        <v>122.71702441797191</v>
      </c>
    </row>
    <row r="153" spans="1:6" ht="12.75" customHeight="1" x14ac:dyDescent="0.2">
      <c r="A153" s="62">
        <v>31</v>
      </c>
      <c r="B153" s="63" t="s">
        <v>356</v>
      </c>
      <c r="C153" s="267" t="s">
        <v>35</v>
      </c>
      <c r="D153" s="59">
        <f t="shared" ref="D153:E153" si="30">D154+D159+D160</f>
        <v>392542.62</v>
      </c>
      <c r="E153" s="59">
        <f t="shared" si="30"/>
        <v>487508.88</v>
      </c>
      <c r="F153" s="44">
        <f t="shared" si="26"/>
        <v>124.19259850051444</v>
      </c>
    </row>
    <row r="154" spans="1:6" ht="12.75" customHeight="1" x14ac:dyDescent="0.2">
      <c r="A154" s="62">
        <v>311</v>
      </c>
      <c r="B154" s="63" t="s">
        <v>357</v>
      </c>
      <c r="C154" s="267" t="s">
        <v>358</v>
      </c>
      <c r="D154" s="59">
        <f t="shared" ref="D154:E154" si="31">SUM(D155:D158)</f>
        <v>325424.89</v>
      </c>
      <c r="E154" s="59">
        <f t="shared" si="31"/>
        <v>412425.76</v>
      </c>
      <c r="F154" s="44">
        <f t="shared" si="26"/>
        <v>126.73454694875981</v>
      </c>
    </row>
    <row r="155" spans="1:6" ht="12.75" customHeight="1" x14ac:dyDescent="0.2">
      <c r="A155" s="62">
        <v>3111</v>
      </c>
      <c r="B155" s="63" t="s">
        <v>359</v>
      </c>
      <c r="C155" s="267" t="s">
        <v>360</v>
      </c>
      <c r="D155" s="193">
        <v>325424.89</v>
      </c>
      <c r="E155" s="193">
        <v>412425.76</v>
      </c>
      <c r="F155" s="44">
        <f t="shared" si="26"/>
        <v>126.73454694875981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14603.44</v>
      </c>
      <c r="E159" s="193">
        <v>7960.44</v>
      </c>
      <c r="F159" s="44">
        <f t="shared" si="26"/>
        <v>54.510718022602887</v>
      </c>
    </row>
    <row r="160" spans="1:6" ht="12.75" customHeight="1" x14ac:dyDescent="0.2">
      <c r="A160" s="62">
        <v>313</v>
      </c>
      <c r="B160" s="64" t="s">
        <v>369</v>
      </c>
      <c r="C160" s="267" t="s">
        <v>370</v>
      </c>
      <c r="D160" s="59">
        <f t="shared" ref="D160:E160" si="32">SUM(D161:D163)</f>
        <v>52514.29</v>
      </c>
      <c r="E160" s="59">
        <f t="shared" si="32"/>
        <v>67122.679999999993</v>
      </c>
      <c r="F160" s="44">
        <f t="shared" si="26"/>
        <v>127.81793298547879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52514.29</v>
      </c>
      <c r="E162" s="193">
        <v>67122.679999999993</v>
      </c>
      <c r="F162" s="44">
        <f t="shared" si="26"/>
        <v>127.81793298547879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68943.7</v>
      </c>
      <c r="E164" s="59">
        <f>E165+E170+E178+E188+E189+E194</f>
        <v>78813.400000000009</v>
      </c>
      <c r="F164" s="44">
        <f t="shared" si="26"/>
        <v>114.31559373807907</v>
      </c>
    </row>
    <row r="165" spans="1:6" ht="12.75" customHeight="1" x14ac:dyDescent="0.2">
      <c r="A165" s="62">
        <v>321</v>
      </c>
      <c r="B165" s="63" t="s">
        <v>379</v>
      </c>
      <c r="C165" s="267" t="s">
        <v>380</v>
      </c>
      <c r="D165" s="59">
        <f t="shared" ref="D165:E165" si="33">SUM(D166:D169)</f>
        <v>5792.82</v>
      </c>
      <c r="E165" s="59">
        <f t="shared" si="33"/>
        <v>6799.9100000000008</v>
      </c>
      <c r="F165" s="44">
        <f t="shared" si="26"/>
        <v>117.38514229684336</v>
      </c>
    </row>
    <row r="166" spans="1:6" ht="12.75" customHeight="1" x14ac:dyDescent="0.2">
      <c r="A166" s="62">
        <v>3211</v>
      </c>
      <c r="B166" s="63" t="s">
        <v>381</v>
      </c>
      <c r="C166" s="267" t="s">
        <v>382</v>
      </c>
      <c r="D166" s="193">
        <v>0</v>
      </c>
      <c r="E166" s="193">
        <v>485.56</v>
      </c>
      <c r="F166" s="44" t="str">
        <f t="shared" si="26"/>
        <v>-</v>
      </c>
    </row>
    <row r="167" spans="1:6" ht="12.75" customHeight="1" x14ac:dyDescent="0.2">
      <c r="A167" s="62">
        <v>3212</v>
      </c>
      <c r="B167" s="63" t="s">
        <v>383</v>
      </c>
      <c r="C167" s="267" t="s">
        <v>384</v>
      </c>
      <c r="D167" s="193">
        <v>5792.82</v>
      </c>
      <c r="E167" s="193">
        <v>6314.35</v>
      </c>
      <c r="F167" s="44">
        <f t="shared" si="26"/>
        <v>109.00304169644492</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58483.37</v>
      </c>
      <c r="E170" s="59">
        <f t="shared" si="34"/>
        <v>59377.380000000005</v>
      </c>
      <c r="F170" s="44">
        <f t="shared" si="26"/>
        <v>101.52865677884158</v>
      </c>
    </row>
    <row r="171" spans="1:6" ht="12.75" customHeight="1" x14ac:dyDescent="0.2">
      <c r="A171" s="62">
        <v>3221</v>
      </c>
      <c r="B171" s="63" t="s">
        <v>391</v>
      </c>
      <c r="C171" s="267" t="s">
        <v>392</v>
      </c>
      <c r="D171" s="193">
        <v>2223</v>
      </c>
      <c r="E171" s="193">
        <v>2792.16</v>
      </c>
      <c r="F171" s="44">
        <f t="shared" si="26"/>
        <v>125.60323886639675</v>
      </c>
    </row>
    <row r="172" spans="1:6" ht="12.75" customHeight="1" x14ac:dyDescent="0.2">
      <c r="A172" s="62">
        <v>3222</v>
      </c>
      <c r="B172" s="63" t="s">
        <v>393</v>
      </c>
      <c r="C172" s="267" t="s">
        <v>394</v>
      </c>
      <c r="D172" s="193">
        <v>41745.67</v>
      </c>
      <c r="E172" s="193">
        <v>41419.589999999997</v>
      </c>
      <c r="F172" s="44">
        <f t="shared" si="26"/>
        <v>99.218889048852247</v>
      </c>
    </row>
    <row r="173" spans="1:6" ht="12.75" customHeight="1" x14ac:dyDescent="0.2">
      <c r="A173" s="62">
        <v>3223</v>
      </c>
      <c r="B173" s="64" t="s">
        <v>395</v>
      </c>
      <c r="C173" s="267" t="s">
        <v>396</v>
      </c>
      <c r="D173" s="193">
        <v>14258.31</v>
      </c>
      <c r="E173" s="193">
        <v>14946.97</v>
      </c>
      <c r="F173" s="44">
        <f t="shared" si="26"/>
        <v>104.82988516871916</v>
      </c>
    </row>
    <row r="174" spans="1:6" ht="12.75" customHeight="1" x14ac:dyDescent="0.2">
      <c r="A174" s="62">
        <v>3224</v>
      </c>
      <c r="B174" s="64" t="s">
        <v>397</v>
      </c>
      <c r="C174" s="267" t="s">
        <v>398</v>
      </c>
      <c r="D174" s="193">
        <v>0</v>
      </c>
      <c r="E174" s="193">
        <v>218.66</v>
      </c>
      <c r="F174" s="44" t="str">
        <f t="shared" si="26"/>
        <v>-</v>
      </c>
    </row>
    <row r="175" spans="1:6" ht="12.75" customHeight="1" x14ac:dyDescent="0.2">
      <c r="A175" s="62">
        <v>3225</v>
      </c>
      <c r="B175" s="64" t="s">
        <v>399</v>
      </c>
      <c r="C175" s="267" t="s">
        <v>400</v>
      </c>
      <c r="D175" s="193">
        <v>206.41</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49.98</v>
      </c>
      <c r="E177" s="193"/>
      <c r="F177" s="44">
        <f t="shared" si="26"/>
        <v>0</v>
      </c>
    </row>
    <row r="178" spans="1:6" ht="12.75" customHeight="1" x14ac:dyDescent="0.2">
      <c r="A178" s="62">
        <v>323</v>
      </c>
      <c r="B178" s="64" t="s">
        <v>405</v>
      </c>
      <c r="C178" s="267" t="s">
        <v>406</v>
      </c>
      <c r="D178" s="59">
        <f t="shared" ref="D178:E178" si="35">SUM(D179:D187)</f>
        <v>4499.42</v>
      </c>
      <c r="E178" s="59">
        <f t="shared" si="35"/>
        <v>11920.149999999998</v>
      </c>
      <c r="F178" s="44">
        <f t="shared" si="26"/>
        <v>264.92636828746811</v>
      </c>
    </row>
    <row r="179" spans="1:6" ht="12.75" customHeight="1" x14ac:dyDescent="0.2">
      <c r="A179" s="62">
        <v>3231</v>
      </c>
      <c r="B179" s="64" t="s">
        <v>407</v>
      </c>
      <c r="C179" s="267" t="s">
        <v>408</v>
      </c>
      <c r="D179" s="193">
        <v>883.81</v>
      </c>
      <c r="E179" s="193">
        <v>798.11</v>
      </c>
      <c r="F179" s="44">
        <f t="shared" si="26"/>
        <v>90.303345741731817</v>
      </c>
    </row>
    <row r="180" spans="1:6" ht="12.75" customHeight="1" x14ac:dyDescent="0.2">
      <c r="A180" s="62">
        <v>3232</v>
      </c>
      <c r="B180" s="64" t="s">
        <v>409</v>
      </c>
      <c r="C180" s="267" t="s">
        <v>410</v>
      </c>
      <c r="D180" s="193">
        <v>701.82</v>
      </c>
      <c r="E180" s="193">
        <v>4525.1099999999997</v>
      </c>
      <c r="F180" s="44">
        <f t="shared" si="26"/>
        <v>644.76788920235947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1108.06</v>
      </c>
      <c r="E182" s="193">
        <v>3532.85</v>
      </c>
      <c r="F182" s="44">
        <f t="shared" si="26"/>
        <v>318.83201270689312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87.6</v>
      </c>
      <c r="E184" s="193">
        <v>21.9</v>
      </c>
      <c r="F184" s="44">
        <f t="shared" si="26"/>
        <v>25</v>
      </c>
    </row>
    <row r="185" spans="1:6" ht="12.75" customHeight="1" x14ac:dyDescent="0.2">
      <c r="A185" s="62">
        <v>3237</v>
      </c>
      <c r="B185" s="63" t="s">
        <v>419</v>
      </c>
      <c r="C185" s="267" t="s">
        <v>420</v>
      </c>
      <c r="D185" s="193">
        <v>1211.04</v>
      </c>
      <c r="E185" s="193">
        <v>1065.98</v>
      </c>
      <c r="F185" s="44">
        <f t="shared" si="26"/>
        <v>88.021865504029591</v>
      </c>
    </row>
    <row r="186" spans="1:6" ht="12.75" customHeight="1" x14ac:dyDescent="0.2">
      <c r="A186" s="62">
        <v>3238</v>
      </c>
      <c r="B186" s="63" t="s">
        <v>421</v>
      </c>
      <c r="C186" s="267" t="s">
        <v>422</v>
      </c>
      <c r="D186" s="193">
        <v>169.59</v>
      </c>
      <c r="E186" s="193">
        <v>3.32</v>
      </c>
      <c r="F186" s="44">
        <f t="shared" si="26"/>
        <v>1.9576625980305442</v>
      </c>
    </row>
    <row r="187" spans="1:6" ht="12.75" customHeight="1" x14ac:dyDescent="0.2">
      <c r="A187" s="62">
        <v>3239</v>
      </c>
      <c r="B187" s="63" t="s">
        <v>423</v>
      </c>
      <c r="C187" s="267" t="s">
        <v>424</v>
      </c>
      <c r="D187" s="193">
        <v>337.5</v>
      </c>
      <c r="E187" s="193">
        <v>1972.88</v>
      </c>
      <c r="F187" s="44">
        <f t="shared" si="26"/>
        <v>584.55703703703705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168.09</v>
      </c>
      <c r="E194" s="59">
        <f t="shared" si="36"/>
        <v>715.96</v>
      </c>
      <c r="F194" s="44">
        <f t="shared" si="26"/>
        <v>425.93848533523709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v>590.96</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60</v>
      </c>
      <c r="E201" s="193"/>
      <c r="F201" s="44">
        <f t="shared" si="26"/>
        <v>0</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461486.32</v>
      </c>
      <c r="E299" s="59">
        <f>E152-E297+E298</f>
        <v>566322.28</v>
      </c>
      <c r="F299" s="44">
        <f t="shared" si="68"/>
        <v>122.71702441797191</v>
      </c>
    </row>
    <row r="300" spans="1:6" ht="12.75" customHeight="1" x14ac:dyDescent="0.2">
      <c r="A300" s="62" t="s">
        <v>629</v>
      </c>
      <c r="B300" s="63" t="s">
        <v>640</v>
      </c>
      <c r="C300" s="267" t="s">
        <v>641</v>
      </c>
      <c r="D300" s="59">
        <f>IF(D6&gt;=D299,D6-D299,0)</f>
        <v>41899.099999999919</v>
      </c>
      <c r="E300" s="59">
        <f>IF(E6&gt;=E299,E6-E299,0)</f>
        <v>51728.5</v>
      </c>
      <c r="F300" s="44">
        <f t="shared" si="68"/>
        <v>123.45969245162809</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59158.77</v>
      </c>
      <c r="F302" s="44" t="str">
        <f t="shared" si="68"/>
        <v>-</v>
      </c>
    </row>
    <row r="303" spans="1:6" ht="12.75" customHeight="1" x14ac:dyDescent="0.2">
      <c r="A303" s="62">
        <v>92221</v>
      </c>
      <c r="B303" s="63" t="s">
        <v>646</v>
      </c>
      <c r="C303" s="267" t="s">
        <v>647</v>
      </c>
      <c r="D303" s="193">
        <v>9164.82</v>
      </c>
      <c r="E303" s="193">
        <v>0</v>
      </c>
      <c r="F303" s="44">
        <f t="shared" si="68"/>
        <v>0</v>
      </c>
    </row>
    <row r="304" spans="1:6" ht="12.75" customHeight="1" x14ac:dyDescent="0.2">
      <c r="A304" s="62">
        <v>96</v>
      </c>
      <c r="B304" s="228" t="s">
        <v>648</v>
      </c>
      <c r="C304" s="267" t="s">
        <v>649</v>
      </c>
      <c r="D304" s="193">
        <v>9886.5400000000009</v>
      </c>
      <c r="E304" s="193">
        <v>19385.09</v>
      </c>
      <c r="F304" s="44">
        <f t="shared" si="68"/>
        <v>196.0755734564367</v>
      </c>
    </row>
    <row r="305" spans="1:6" ht="12" x14ac:dyDescent="0.2">
      <c r="A305" s="62">
        <v>9661</v>
      </c>
      <c r="B305" s="228" t="s">
        <v>650</v>
      </c>
      <c r="C305" s="267" t="s">
        <v>651</v>
      </c>
      <c r="D305" s="193">
        <v>3028.7</v>
      </c>
      <c r="E305" s="193">
        <v>3028.7</v>
      </c>
      <c r="F305" s="44">
        <f t="shared" si="68"/>
        <v>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2394.16</v>
      </c>
      <c r="E360" s="59">
        <f t="shared" si="86"/>
        <v>11259.53</v>
      </c>
      <c r="F360" s="44">
        <f t="shared" si="72"/>
        <v>470.29145921742918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2394.16</v>
      </c>
      <c r="E373" s="59">
        <f t="shared" si="90"/>
        <v>11259.53</v>
      </c>
      <c r="F373" s="44">
        <f t="shared" si="72"/>
        <v>470.29145921742918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2394.16</v>
      </c>
      <c r="E379" s="59">
        <f t="shared" si="92"/>
        <v>11259.53</v>
      </c>
      <c r="F379" s="44">
        <f t="shared" si="72"/>
        <v>470.29145921742918</v>
      </c>
    </row>
    <row r="380" spans="1:6" ht="12.75" customHeight="1" x14ac:dyDescent="0.2">
      <c r="A380" s="62">
        <v>4221</v>
      </c>
      <c r="B380" s="63" t="s">
        <v>695</v>
      </c>
      <c r="C380" s="267" t="s">
        <v>787</v>
      </c>
      <c r="D380" s="193">
        <v>176.99</v>
      </c>
      <c r="E380" s="193">
        <v>11259.53</v>
      </c>
      <c r="F380" s="44">
        <f t="shared" si="72"/>
        <v>6361.6758008927054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2217.17</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2394.16</v>
      </c>
      <c r="E418" s="59">
        <f t="shared" si="102"/>
        <v>11259.53</v>
      </c>
      <c r="F418" s="44">
        <f t="shared" si="72"/>
        <v>470.29145921742918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37443</v>
      </c>
      <c r="E420" s="193">
        <v>89813.03</v>
      </c>
      <c r="F420" s="44">
        <f t="shared" si="72"/>
        <v>239.86600966802874</v>
      </c>
    </row>
    <row r="421" spans="1:6" ht="12.75" customHeight="1" x14ac:dyDescent="0.2">
      <c r="A421" s="62">
        <v>97</v>
      </c>
      <c r="B421" s="228" t="s">
        <v>848</v>
      </c>
      <c r="C421" s="267" t="s">
        <v>849</v>
      </c>
      <c r="D421" s="193">
        <v>129.9</v>
      </c>
      <c r="E421" s="193">
        <v>129.9</v>
      </c>
      <c r="F421" s="44">
        <f t="shared" si="72"/>
        <v>100</v>
      </c>
    </row>
    <row r="422" spans="1:6" ht="12.75" customHeight="1" x14ac:dyDescent="0.2">
      <c r="A422" s="62" t="s">
        <v>629</v>
      </c>
      <c r="B422" s="63" t="s">
        <v>850</v>
      </c>
      <c r="C422" s="267" t="s">
        <v>851</v>
      </c>
      <c r="D422" s="59">
        <f>D6+D308</f>
        <v>503385.41999999993</v>
      </c>
      <c r="E422" s="59">
        <f>E6+E308</f>
        <v>618050.78</v>
      </c>
      <c r="F422" s="44">
        <f t="shared" si="72"/>
        <v>122.77884011817429</v>
      </c>
    </row>
    <row r="423" spans="1:6" ht="12.75" customHeight="1" x14ac:dyDescent="0.2">
      <c r="A423" s="62" t="s">
        <v>629</v>
      </c>
      <c r="B423" s="63" t="s">
        <v>852</v>
      </c>
      <c r="C423" s="267" t="s">
        <v>853</v>
      </c>
      <c r="D423" s="59">
        <f t="shared" ref="D423:E423" si="103">D299+D360</f>
        <v>463880.48</v>
      </c>
      <c r="E423" s="59">
        <f t="shared" si="103"/>
        <v>577581.81000000006</v>
      </c>
      <c r="F423" s="44">
        <f t="shared" si="72"/>
        <v>124.5109106552619</v>
      </c>
    </row>
    <row r="424" spans="1:6" ht="12.75" customHeight="1" x14ac:dyDescent="0.2">
      <c r="A424" s="62" t="s">
        <v>629</v>
      </c>
      <c r="B424" s="63" t="s">
        <v>854</v>
      </c>
      <c r="C424" s="267" t="s">
        <v>855</v>
      </c>
      <c r="D424" s="59">
        <f t="shared" ref="D424:E424" si="104">IF(D422&gt;=D423,D422-D423,0)</f>
        <v>39504.939999999944</v>
      </c>
      <c r="E424" s="59">
        <f t="shared" si="104"/>
        <v>40468.969999999972</v>
      </c>
      <c r="F424" s="44">
        <f t="shared" si="72"/>
        <v>102.440277089397</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46607.82</v>
      </c>
      <c r="E427" s="59">
        <f t="shared" si="107"/>
        <v>30654.260000000002</v>
      </c>
      <c r="F427" s="44">
        <f t="shared" si="72"/>
        <v>65.770636772970732</v>
      </c>
    </row>
    <row r="428" spans="1:6" ht="24" x14ac:dyDescent="0.2">
      <c r="A428" s="269" t="s">
        <v>863</v>
      </c>
      <c r="B428" s="263" t="s">
        <v>864</v>
      </c>
      <c r="C428" s="270" t="s">
        <v>865</v>
      </c>
      <c r="D428" s="80">
        <f t="shared" ref="D428:E428" si="108">D304+D421</f>
        <v>10016.44</v>
      </c>
      <c r="E428" s="80">
        <f t="shared" si="108"/>
        <v>19514.990000000002</v>
      </c>
      <c r="F428" s="60">
        <f t="shared" si="72"/>
        <v>194.82960013737417</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503385.41999999993</v>
      </c>
      <c r="E643" s="59">
        <f>E422+E430</f>
        <v>618050.78</v>
      </c>
      <c r="F643" s="44">
        <f t="shared" si="109"/>
        <v>122.77884011817429</v>
      </c>
    </row>
    <row r="644" spans="1:6" ht="12.75" customHeight="1" x14ac:dyDescent="0.2">
      <c r="A644" s="62" t="s">
        <v>629</v>
      </c>
      <c r="B644" s="63" t="s">
        <v>1285</v>
      </c>
      <c r="C644" s="267" t="s">
        <v>1286</v>
      </c>
      <c r="D644" s="59">
        <f>D423+D535</f>
        <v>463880.48</v>
      </c>
      <c r="E644" s="59">
        <f>E423+E535</f>
        <v>577581.81000000006</v>
      </c>
      <c r="F644" s="44">
        <f t="shared" si="109"/>
        <v>124.5109106552619</v>
      </c>
    </row>
    <row r="645" spans="1:6" ht="12.75" customHeight="1" x14ac:dyDescent="0.2">
      <c r="A645" s="62" t="s">
        <v>629</v>
      </c>
      <c r="B645" s="63" t="s">
        <v>1287</v>
      </c>
      <c r="C645" s="267" t="s">
        <v>1288</v>
      </c>
      <c r="D645" s="59">
        <f t="shared" ref="D645:E645" si="163">IF(D643&gt;=D644,D643-D644,0)</f>
        <v>39504.939999999944</v>
      </c>
      <c r="E645" s="59">
        <f t="shared" si="163"/>
        <v>40468.969999999972</v>
      </c>
      <c r="F645" s="44">
        <f t="shared" si="109"/>
        <v>102.440277089397</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46607.82</v>
      </c>
      <c r="E648" s="59">
        <f>IF(E427-E426+E642-E641&gt;=0,E427-E426+E642-E641,0)</f>
        <v>30654.260000000002</v>
      </c>
      <c r="F648" s="44">
        <f t="shared" si="109"/>
        <v>65.770636772970732</v>
      </c>
    </row>
    <row r="649" spans="1:6" ht="24" x14ac:dyDescent="0.2">
      <c r="A649" s="62" t="s">
        <v>629</v>
      </c>
      <c r="B649" s="63" t="s">
        <v>1295</v>
      </c>
      <c r="C649" s="267" t="s">
        <v>1296</v>
      </c>
      <c r="D649" s="59">
        <f t="shared" ref="D649:E649" si="165">IF(D645+D647-D646-D648&gt;=0,D645+D647-D646-D648,0)</f>
        <v>0</v>
      </c>
      <c r="E649" s="59">
        <f t="shared" si="165"/>
        <v>9814.70999999997</v>
      </c>
      <c r="F649" s="44" t="str">
        <f t="shared" si="109"/>
        <v>-</v>
      </c>
    </row>
    <row r="650" spans="1:6" ht="24" x14ac:dyDescent="0.2">
      <c r="A650" s="62" t="s">
        <v>629</v>
      </c>
      <c r="B650" s="63" t="s">
        <v>1297</v>
      </c>
      <c r="C650" s="267" t="s">
        <v>1298</v>
      </c>
      <c r="D650" s="59">
        <f t="shared" ref="D650:E650" si="166">IF(D646+D648-D645-D647&gt;=0,D646+D648-D645-D647,0)</f>
        <v>7102.8800000000556</v>
      </c>
      <c r="E650" s="59">
        <f t="shared" si="166"/>
        <v>0</v>
      </c>
      <c r="F650" s="44">
        <f t="shared" si="109"/>
        <v>0</v>
      </c>
    </row>
    <row r="651" spans="1:6" ht="24" x14ac:dyDescent="0.2">
      <c r="A651" s="269" t="s">
        <v>1299</v>
      </c>
      <c r="B651" s="183" t="s">
        <v>1300</v>
      </c>
      <c r="C651" s="270" t="s">
        <v>1299</v>
      </c>
      <c r="D651" s="195">
        <v>139201.21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71</v>
      </c>
      <c r="E658" s="273">
        <v>92</v>
      </c>
      <c r="F658" s="44">
        <f t="shared" si="167"/>
        <v>129.57746478873241</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51</v>
      </c>
      <c r="E660" s="273">
        <v>91</v>
      </c>
      <c r="F660" s="44">
        <f t="shared" si="167"/>
        <v>178.43137254901961</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386414.42</v>
      </c>
      <c r="E683" s="191">
        <v>487420.75</v>
      </c>
      <c r="F683" s="70">
        <f t="shared" si="167"/>
        <v>126.13937906354531</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32627.1</v>
      </c>
      <c r="E724" s="191">
        <v>19487.2</v>
      </c>
      <c r="F724" s="70">
        <f t="shared" si="167"/>
        <v>59.727036727137872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2317.9499999999998</v>
      </c>
      <c r="E732" s="191">
        <v>3079.95</v>
      </c>
      <c r="F732" s="70">
        <f t="shared" si="167"/>
        <v>132.87387562285639</v>
      </c>
    </row>
    <row r="733" spans="1:6" ht="12.75" customHeight="1" x14ac:dyDescent="0.2">
      <c r="A733" s="69">
        <v>31215</v>
      </c>
      <c r="B733" s="64" t="s">
        <v>1443</v>
      </c>
      <c r="C733" s="301" t="s">
        <v>1444</v>
      </c>
      <c r="D733" s="191">
        <v>1039.3900000000001</v>
      </c>
      <c r="E733" s="191">
        <v>2648.64</v>
      </c>
      <c r="F733" s="70">
        <f t="shared" si="167"/>
        <v>254.82638855482537</v>
      </c>
    </row>
    <row r="734" spans="1:6" ht="12.75" customHeight="1" x14ac:dyDescent="0.2">
      <c r="A734" s="69">
        <v>32121</v>
      </c>
      <c r="B734" s="64" t="s">
        <v>1445</v>
      </c>
      <c r="C734" s="301" t="s">
        <v>1446</v>
      </c>
      <c r="D734" s="191">
        <v>5792.82</v>
      </c>
      <c r="E734" s="191">
        <v>6314.35</v>
      </c>
      <c r="F734" s="70">
        <f t="shared" si="167"/>
        <v>109.00304169644492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87.6</v>
      </c>
      <c r="E736" s="193">
        <v>21.9</v>
      </c>
      <c r="F736" s="44">
        <f t="shared" si="167"/>
        <v>25</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1045.1400000000001</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9562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cp:lastModifiedBy>
  <cp:lastPrinted>2025-03-11T06:54:08Z</cp:lastPrinted>
  <dcterms:created xsi:type="dcterms:W3CDTF">2022-04-01T05:14:30Z</dcterms:created>
  <dcterms:modified xsi:type="dcterms:W3CDTF">2025-04-11T12:44:52Z</dcterms:modified>
</cp:coreProperties>
</file>