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jubica\Desktop\PLAN 2022\"/>
    </mc:Choice>
  </mc:AlternateContent>
  <xr:revisionPtr revIDLastSave="0" documentId="13_ncr:1_{20B5C604-FF1F-4A71-8B31-52E88A3DB33D}" xr6:coauthVersionLast="37" xr6:coauthVersionMax="37" xr10:uidLastSave="{00000000-0000-0000-0000-000000000000}"/>
  <bookViews>
    <workbookView xWindow="0" yWindow="0" windowWidth="19440" windowHeight="8775" activeTab="2" xr2:uid="{00000000-000D-0000-FFFF-FFFF00000000}"/>
  </bookViews>
  <sheets>
    <sheet name="OPĆI DIO" sheetId="4" r:id="rId1"/>
    <sheet name="PLAN PRIHODA" sheetId="2" r:id="rId2"/>
    <sheet name="PLAN RASHODA I IZDATAKA" sheetId="3" r:id="rId3"/>
  </sheets>
  <definedNames>
    <definedName name="_xlnm._FilterDatabase" localSheetId="2" hidden="1">'PLAN RASHODA I IZDATAKA'!#REF!</definedName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PRIHODA'!$A$1:$I$40</definedName>
  </definedNames>
  <calcPr calcId="179021"/>
</workbook>
</file>

<file path=xl/calcChain.xml><?xml version="1.0" encoding="utf-8"?>
<calcChain xmlns="http://schemas.openxmlformats.org/spreadsheetml/2006/main">
  <c r="C204" i="3" l="1"/>
  <c r="C205" i="3"/>
  <c r="C206" i="3"/>
  <c r="C207" i="3"/>
  <c r="C203" i="3"/>
  <c r="C40" i="3"/>
  <c r="C41" i="3"/>
  <c r="C42" i="3"/>
  <c r="C43" i="3"/>
  <c r="C38" i="3"/>
  <c r="C39" i="3"/>
  <c r="C57" i="3" l="1"/>
  <c r="C217" i="3" l="1"/>
  <c r="C218" i="3"/>
  <c r="C17" i="3" l="1"/>
  <c r="C4" i="3" l="1"/>
  <c r="C5" i="3"/>
  <c r="C3" i="3"/>
  <c r="C44" i="3"/>
  <c r="C8" i="3"/>
  <c r="C226" i="3"/>
  <c r="C227" i="3"/>
  <c r="C228" i="3"/>
  <c r="C229" i="3"/>
  <c r="C220" i="3"/>
  <c r="C221" i="3"/>
  <c r="C209" i="3"/>
  <c r="C210" i="3"/>
  <c r="C211" i="3"/>
  <c r="C212" i="3"/>
  <c r="C213" i="3"/>
  <c r="C193" i="3"/>
  <c r="C194" i="3"/>
  <c r="C195" i="3"/>
  <c r="C196" i="3"/>
  <c r="C187" i="3"/>
  <c r="C188" i="3"/>
  <c r="C102" i="3"/>
  <c r="C93" i="3"/>
  <c r="C80" i="3"/>
  <c r="C79" i="3"/>
  <c r="C28" i="3"/>
  <c r="C29" i="3"/>
  <c r="C27" i="3"/>
  <c r="E103" i="3" l="1"/>
  <c r="C95" i="3"/>
  <c r="C96" i="3"/>
  <c r="C97" i="3"/>
  <c r="C98" i="3"/>
  <c r="C99" i="3"/>
  <c r="C100" i="3"/>
  <c r="C94" i="3"/>
  <c r="C231" i="3"/>
  <c r="C230" i="3"/>
  <c r="C224" i="3"/>
  <c r="C223" i="3"/>
  <c r="C222" i="3"/>
  <c r="C216" i="3"/>
  <c r="C215" i="3"/>
  <c r="C214" i="3"/>
  <c r="C201" i="3"/>
  <c r="C200" i="3"/>
  <c r="C199" i="3"/>
  <c r="C198" i="3"/>
  <c r="C197" i="3"/>
  <c r="C191" i="3"/>
  <c r="C190" i="3"/>
  <c r="C189" i="3"/>
  <c r="C174" i="3" l="1"/>
  <c r="C173" i="3"/>
  <c r="C182" i="3"/>
  <c r="C155" i="3"/>
  <c r="C156" i="3"/>
  <c r="C157" i="3"/>
  <c r="C158" i="3"/>
  <c r="C154" i="3"/>
  <c r="C166" i="3"/>
  <c r="C167" i="3"/>
  <c r="C168" i="3"/>
  <c r="C165" i="3"/>
  <c r="C160" i="3"/>
  <c r="C171" i="3"/>
  <c r="C170" i="3"/>
  <c r="C169" i="3"/>
  <c r="C163" i="3"/>
  <c r="C161" i="3"/>
  <c r="C159" i="3"/>
  <c r="C128" i="3"/>
  <c r="C127" i="3"/>
  <c r="C141" i="3"/>
  <c r="C140" i="3"/>
  <c r="C148" i="3"/>
  <c r="C152" i="3"/>
  <c r="C151" i="3"/>
  <c r="C150" i="3"/>
  <c r="C149" i="3"/>
  <c r="C146" i="3"/>
  <c r="C145" i="3"/>
  <c r="C144" i="3"/>
  <c r="C143" i="3"/>
  <c r="G142" i="3"/>
  <c r="C142" i="3" s="1"/>
  <c r="C130" i="3"/>
  <c r="C131" i="3"/>
  <c r="C107" i="3"/>
  <c r="C121" i="3"/>
  <c r="C122" i="3"/>
  <c r="C125" i="3"/>
  <c r="C124" i="3"/>
  <c r="C123" i="3"/>
  <c r="C109" i="3"/>
  <c r="C110" i="3"/>
  <c r="C84" i="3" l="1"/>
  <c r="C83" i="3"/>
  <c r="C82" i="3"/>
  <c r="C77" i="3"/>
  <c r="C67" i="3" l="1"/>
  <c r="C46" i="3" l="1"/>
  <c r="C47" i="3"/>
  <c r="C37" i="3"/>
  <c r="C36" i="3"/>
  <c r="C35" i="3"/>
  <c r="C34" i="3"/>
  <c r="C33" i="3"/>
  <c r="C32" i="3"/>
  <c r="C31" i="3"/>
  <c r="C12" i="3"/>
  <c r="C10" i="3"/>
  <c r="C11" i="3"/>
  <c r="C9" i="3"/>
  <c r="C21" i="3"/>
  <c r="C25" i="3"/>
  <c r="C24" i="3"/>
  <c r="C23" i="3"/>
  <c r="C15" i="2" l="1"/>
  <c r="C87" i="3"/>
  <c r="C88" i="3"/>
  <c r="C185" i="3"/>
  <c r="C184" i="3"/>
  <c r="C119" i="3"/>
  <c r="C118" i="3"/>
  <c r="C181" i="3" l="1"/>
  <c r="C116" i="3"/>
  <c r="C117" i="3"/>
  <c r="C183" i="3"/>
  <c r="C115" i="3"/>
  <c r="C180" i="3"/>
  <c r="C14" i="3"/>
  <c r="C15" i="3"/>
  <c r="C16" i="3"/>
  <c r="C18" i="3"/>
  <c r="C48" i="3"/>
  <c r="C49" i="3"/>
  <c r="C50" i="3"/>
  <c r="C51" i="3"/>
  <c r="C52" i="3"/>
  <c r="C53" i="3"/>
  <c r="C54" i="3"/>
  <c r="C55" i="3"/>
  <c r="C56" i="3"/>
  <c r="C58" i="3"/>
  <c r="C59" i="3"/>
  <c r="C74" i="3"/>
  <c r="C75" i="3"/>
  <c r="C76" i="3"/>
  <c r="C108" i="3"/>
  <c r="C111" i="3"/>
  <c r="C112" i="3"/>
  <c r="C113" i="3"/>
  <c r="C114" i="3"/>
  <c r="C129" i="3"/>
  <c r="C132" i="3"/>
  <c r="C133" i="3"/>
  <c r="C134" i="3"/>
  <c r="C135" i="3"/>
  <c r="C136" i="3"/>
  <c r="C137" i="3"/>
  <c r="C138" i="3"/>
  <c r="C176" i="3"/>
  <c r="C177" i="3"/>
  <c r="C178" i="3"/>
  <c r="C6" i="3"/>
  <c r="E39" i="2"/>
  <c r="G39" i="2"/>
  <c r="D39" i="2"/>
  <c r="F39" i="2"/>
  <c r="B39" i="2"/>
  <c r="H39" i="2"/>
  <c r="I39" i="2"/>
  <c r="E27" i="2"/>
  <c r="G27" i="2"/>
  <c r="D27" i="2"/>
  <c r="F27" i="2"/>
  <c r="B27" i="2"/>
  <c r="H27" i="2"/>
  <c r="I27" i="2"/>
  <c r="B15" i="2"/>
  <c r="D15" i="2"/>
  <c r="E15" i="2"/>
  <c r="I15" i="2"/>
  <c r="F15" i="2"/>
  <c r="G15" i="2"/>
  <c r="H15" i="2"/>
  <c r="C39" i="2"/>
  <c r="C27" i="2"/>
  <c r="H22" i="4"/>
  <c r="H24" i="4" s="1"/>
  <c r="G22" i="4"/>
  <c r="F22" i="4"/>
  <c r="G24" i="4"/>
  <c r="B40" i="2" l="1"/>
  <c r="B28" i="2"/>
  <c r="F24" i="4"/>
  <c r="B16" i="2"/>
</calcChain>
</file>

<file path=xl/sharedStrings.xml><?xml version="1.0" encoding="utf-8"?>
<sst xmlns="http://schemas.openxmlformats.org/spreadsheetml/2006/main" count="333" uniqueCount="180">
  <si>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</si>
  <si>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</si>
  <si>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</si>
  <si>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</si>
  <si>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</si>
  <si>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</si>
  <si>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</si>
  <si>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</si>
  <si>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</si>
  <si>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</si>
  <si>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</si>
  <si>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</si>
  <si>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</si>
  <si>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</si>
  <si>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</si>
  <si>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</si>
  <si>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Ukupno (po izvorima)</t>
  </si>
  <si>
    <t>PLAN RASHODA I IZDATAKA</t>
  </si>
  <si>
    <t>Donacije</t>
  </si>
  <si>
    <t>RASHODI POSLOVANJA</t>
  </si>
  <si>
    <t>Plaće (Bruto)</t>
  </si>
  <si>
    <t>Ostali rashodi za zaposlene</t>
  </si>
  <si>
    <t>Doprinosi na plaće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</si>
  <si>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</si>
  <si>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</si>
  <si>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</si>
  <si>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</si>
  <si>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</si>
  <si>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</si>
  <si>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Rashodi za nabavu nefinancijske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</si>
  <si>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</si>
  <si>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</si>
  <si>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</si>
  <si>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</si>
  <si>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</si>
  <si>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</si>
  <si>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</si>
  <si>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</si>
  <si>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</si>
  <si>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Aktivnost A106001</t>
  </si>
  <si>
    <t>FINANCIRANJE TEMELJEM KRITERIJA</t>
  </si>
  <si>
    <t>Izvor 1.2.</t>
  </si>
  <si>
    <t>Aktivnost A106002</t>
  </si>
  <si>
    <t>FINANCIRANJE TEMELJEM STVARNIH TROŠKOVA</t>
  </si>
  <si>
    <t>Aktivnost A106003</t>
  </si>
  <si>
    <t>INVESTICIJSKO ODRŽAVANJE</t>
  </si>
  <si>
    <t>Izvor 2.2.</t>
  </si>
  <si>
    <t>PRODUŽENI BORAVAK</t>
  </si>
  <si>
    <t>Izvor 3.9.1.</t>
  </si>
  <si>
    <t>ŠKOLSKA KUHINJA</t>
  </si>
  <si>
    <t>Izvor 4.1.1.</t>
  </si>
  <si>
    <t>Izvor 6.5.</t>
  </si>
  <si>
    <t>Izvor 1.1.2.</t>
  </si>
  <si>
    <t>Aktivnost A106202</t>
  </si>
  <si>
    <t>Izvor 5.1.2.</t>
  </si>
  <si>
    <t>Aktivnost A106007</t>
  </si>
  <si>
    <t>POMOĆNICI U NASTAVI</t>
  </si>
  <si>
    <t xml:space="preserve">          PLAN PRIHODA I PRIMITAKA</t>
  </si>
  <si>
    <t>Državni proračun (MZO-plaće)</t>
  </si>
  <si>
    <t>Višak prihoda</t>
  </si>
  <si>
    <t>Opći prihodi i primici-JLS</t>
  </si>
  <si>
    <t>Materijalni rashodi</t>
  </si>
  <si>
    <t>Izvor 1.1.1.</t>
  </si>
  <si>
    <t>Knjige</t>
  </si>
  <si>
    <t>Rashodi za meterijal i energiju</t>
  </si>
  <si>
    <t>Rashodi za metrijal i energiju</t>
  </si>
  <si>
    <t>Ostali rashodi za zaposlene-STRUČNI ISPIT</t>
  </si>
  <si>
    <t>Rashodi za usluge-STRUČNI ISPIT</t>
  </si>
  <si>
    <t>Rashodi za zaposlene</t>
  </si>
  <si>
    <t>Financijski rashodi</t>
  </si>
  <si>
    <t>Rashodi za nabavu proizvedene dugotrajne imovine</t>
  </si>
  <si>
    <t>M.P.</t>
  </si>
  <si>
    <t>Aktivnost A106106</t>
  </si>
  <si>
    <t>Aktivnost A106102</t>
  </si>
  <si>
    <t>Izvor 4.6.1.</t>
  </si>
  <si>
    <t>Ostali nespomenuti rashodi - KURIKULARNA REFORMA</t>
  </si>
  <si>
    <t>Rashodi za materijal i energiju-KURIKULARNA REFORMA</t>
  </si>
  <si>
    <t>Izvor 4.1.</t>
  </si>
  <si>
    <t>Rashodi za materijal i energiju-UDŽBENICI</t>
  </si>
  <si>
    <t>Tekuće pomoći iz drž.proračuna- KURIKULARNA REFORMA, UDŽBENICI, LEKTIRA</t>
  </si>
  <si>
    <t>Knjige, umjetnička djela i ostale izložbene vrijednosti</t>
  </si>
  <si>
    <t>Naknade troškova osobama izvan radnog odnosa</t>
  </si>
  <si>
    <t>2022.</t>
  </si>
  <si>
    <t>Izradila: Ljubica Varga</t>
  </si>
  <si>
    <t>Ukupno prihodi i primici za 2022.</t>
  </si>
  <si>
    <t>Prijenosi između prorač.korisnika istog proračuna</t>
  </si>
  <si>
    <t>Pomoći unutar općeg proračuna</t>
  </si>
  <si>
    <t>Naknade građanima i kućanstvima</t>
  </si>
  <si>
    <t>Izvor 5.1.</t>
  </si>
  <si>
    <t>Tekuće donacije</t>
  </si>
  <si>
    <t>Ravnatelj:</t>
  </si>
  <si>
    <t>Igor Kopić</t>
  </si>
  <si>
    <t>Program 1060</t>
  </si>
  <si>
    <t xml:space="preserve"> REDOVNA DJELATNOST OSNOVNIH ŠKOLA</t>
  </si>
  <si>
    <t>Izvor 1.</t>
  </si>
  <si>
    <t>Izvor 1.1.</t>
  </si>
  <si>
    <t>Prihodi iz nadležnog proračuna - PK Osnovne škole</t>
  </si>
  <si>
    <t>Glavni program A00</t>
  </si>
  <si>
    <t>NOVA PROGRAMSKA KLASIFIKACIJA</t>
  </si>
  <si>
    <t>Opći prihodi i primici (nenamjenski)</t>
  </si>
  <si>
    <t>Program 1062</t>
  </si>
  <si>
    <t xml:space="preserve"> ULAGANJE U OBJEKTE OSNOVNIH ŠKOLA</t>
  </si>
  <si>
    <t xml:space="preserve"> POSEBNI PROGRAMI OSNOVNIH ŠKOLA</t>
  </si>
  <si>
    <t>Program 1061</t>
  </si>
  <si>
    <t>Tekući projekt T106104</t>
  </si>
  <si>
    <t>Decentralizirana funkcija-osnovno školstvo</t>
  </si>
  <si>
    <t>REDOVNA DJELATNOST OSNOVNIH ŠKOLA</t>
  </si>
  <si>
    <t>Proračunski korisnik</t>
  </si>
  <si>
    <t>OŠ RETFALA</t>
  </si>
  <si>
    <t>Razdjel 204</t>
  </si>
  <si>
    <t xml:space="preserve"> UPRAVNI ODJEL ZA DRUŠTVENE DJELATNOSTI</t>
  </si>
  <si>
    <t>Glava 20403</t>
  </si>
  <si>
    <t xml:space="preserve"> OSNOVNE ŠKOLE</t>
  </si>
  <si>
    <t>SVEUKUPNO RASHODI / IZDACI</t>
  </si>
  <si>
    <t>VRSTA RASHODA / IZDATKA</t>
  </si>
  <si>
    <t>POZICIJA / BROJ KONTA</t>
  </si>
  <si>
    <t>UREĐENJE I OPREMANJE ŠKOLA</t>
  </si>
  <si>
    <t>Izvor 2.</t>
  </si>
  <si>
    <t>Vlstiti prihodi - PRORAČUNSKI KORISNICI</t>
  </si>
  <si>
    <t>ULAGANJE U OBJEKTE OSNOVNIH ŠKOLA</t>
  </si>
  <si>
    <t>Izvor 3.</t>
  </si>
  <si>
    <t>Izvor 3.9.</t>
  </si>
  <si>
    <t>Prihodi po posebnim ugo.</t>
  </si>
  <si>
    <t>POSEBNI PROGRAMI OSNOVNIH ŠKOLA</t>
  </si>
  <si>
    <t>Izvor 4.</t>
  </si>
  <si>
    <t>Pomoći-PRORAČUNSKI KORISNICI</t>
  </si>
  <si>
    <t>Aktivnost A106004</t>
  </si>
  <si>
    <t>RASHODI ZA ZAPOSLENE U OSNOVNIM ŠKOLAMA</t>
  </si>
  <si>
    <t>Aktivnost A106005</t>
  </si>
  <si>
    <t>OSTALI RASHODI ZA ZAPOSLENE U OSNOVNIM ŠKOLAMA</t>
  </si>
  <si>
    <t>Aktivnost A106104</t>
  </si>
  <si>
    <t>STRUČNA VIJEĆA, MENTORSTVA, NATJECANJA, STRUČNI ISPITI I KURIKULARNA REFORMA</t>
  </si>
  <si>
    <t>UREĐENJE I OPREMANJE ŠKOLA (KURIK.REFORMA, UDŽBENICI, LEKTIRA)</t>
  </si>
  <si>
    <t>Izvor 4.6.</t>
  </si>
  <si>
    <t>Tek.pom.temeljem prijenosa sredstava EU i od međ.or.</t>
  </si>
  <si>
    <t>Tekuće pomoći tem.prijenosa EU-PRORAČUNSKI KORISNICI</t>
  </si>
  <si>
    <t>ERASMUS</t>
  </si>
  <si>
    <t>Izvor 5.</t>
  </si>
  <si>
    <t>Tekuće donacije - PRORAČUNSKI KORISNICI</t>
  </si>
  <si>
    <t>Izvor 6.</t>
  </si>
  <si>
    <t>Prihodi od nefinanc.imovine - PRORAČ.KORISNICI</t>
  </si>
  <si>
    <t>Rshodi za zaposlene</t>
  </si>
  <si>
    <t>Plaće (bruto)</t>
  </si>
  <si>
    <t>OPĆI PRIHODI (nenamjenski)-PRORAČUNSKI KORISNICI</t>
  </si>
  <si>
    <t>OPĆI PRIHODI I PRIMICI</t>
  </si>
  <si>
    <t>VLASTITI PRIHODI</t>
  </si>
  <si>
    <t>PRIHODI ZA POSEBNE NAMJENE</t>
  </si>
  <si>
    <t>POMOĆI</t>
  </si>
  <si>
    <t>DONACIJE</t>
  </si>
  <si>
    <t>PRIHODI OD NEFINANCIJSKE IMOVINE</t>
  </si>
  <si>
    <t>Naknade troškova zaposlenima-ERASMUS</t>
  </si>
  <si>
    <t>Postrojenja i oprema - KURIKULARNA REFORMA</t>
  </si>
  <si>
    <t>PROJEKCIJA PLANA ZA 2023.</t>
  </si>
  <si>
    <t>Projekcija plana za 2023.</t>
  </si>
  <si>
    <t>2023.</t>
  </si>
  <si>
    <t>Ukupno prihodi i primici za 2023.</t>
  </si>
  <si>
    <t>PRIJEDLOG PLANA ZA 2022.</t>
  </si>
  <si>
    <t>PROJEKCIJA PLANA ZA 2024.</t>
  </si>
  <si>
    <t>Naknade građanima i kućanstvima - radni udžbenici</t>
  </si>
  <si>
    <t>RASHODI ZA NABAVU NEFINANC.IMOVINE</t>
  </si>
  <si>
    <t>PRIHODI PO POSEBNIM PROPISIMA-PRORAČ.KORISNIK</t>
  </si>
  <si>
    <t>2024.</t>
  </si>
  <si>
    <t>Ukupno prihodi i primici za 2024.</t>
  </si>
  <si>
    <t>PRIJEDLOG FINANCIJSKOG PLANA (proračunski korisnik) ZA 2022. I                                                                                                                                                PROJEKCIJA PLANA ZA  2023. I 2024. GODINU</t>
  </si>
  <si>
    <t>Prijedlog plana 
za 2022.</t>
  </si>
  <si>
    <t>Projekcija plana za 2024.</t>
  </si>
  <si>
    <t>Projekcija plana
za 2023.</t>
  </si>
  <si>
    <t>Projekcija plana 
za 2024.</t>
  </si>
  <si>
    <t>Izvor 1.1.4.</t>
  </si>
  <si>
    <t>PREDFINANCIRANJE EU PROJEKATA - PK</t>
  </si>
  <si>
    <t>Aktivnost T103107</t>
  </si>
  <si>
    <t>ŠKOLSKA SHEMA</t>
  </si>
  <si>
    <t>Izvor 4.9.1.</t>
  </si>
  <si>
    <t>Tekuće pomoći iz grad.prorač.-PRORAČ.KORISNICI</t>
  </si>
  <si>
    <t>STRUČNA VIJEĆA,MENTORSTVA,NATJECANJA</t>
  </si>
  <si>
    <t>Prijenosi između prorač.kor.istog proračuna</t>
  </si>
  <si>
    <t>Pomoći dane u inozemstvo i unutar općeg prorač.</t>
  </si>
  <si>
    <t>KLASA: 400-02/21-01/</t>
  </si>
  <si>
    <t>URBROJ: 2158-23-21-01/03</t>
  </si>
  <si>
    <t>Osijek, 15.12.2021.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</si>
</sst>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5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name val="Arial"/>
      <family val="2"/>
    </font>
    <font>
      <sz val="8"/>
      <color indexed="8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name val="Arial"/>
      <family val="2"/>
      <charset val="238"/>
    </font>
    <font>
      <b/>
      <sz val="6"/>
      <color indexed="8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rgb="FFFF0000"/>
      <name val="Arial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6699FF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6" applyNumberFormat="0" applyFill="0" applyAlignment="0" applyProtection="0"/>
    <xf numFmtId="0" fontId="12" fillId="9" borderId="0" applyNumberFormat="0" applyBorder="0" applyAlignment="0" applyProtection="0"/>
    <xf numFmtId="0" fontId="43" fillId="0" borderId="0"/>
    <xf numFmtId="0" fontId="13" fillId="0" borderId="7" applyNumberFormat="0" applyFill="0" applyAlignment="0" applyProtection="0"/>
  </cellStyleXfs>
  <cellXfs count="368">
    <xf numFmtId="0" fontId="0" fillId="0" borderId="0" xfId="0" applyNumberFormat="1" applyFill="1" applyBorder="1" applyAlignment="1" applyProtection="1"/>
    <xf numFmtId="0" fontId="14" fillId="0" borderId="0" xfId="0" applyFont="1"/>
    <xf numFmtId="0" fontId="16" fillId="18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1" fontId="14" fillId="0" borderId="0" xfId="0" applyNumberFormat="1" applyFont="1" applyAlignment="1">
      <alignment wrapText="1"/>
    </xf>
    <xf numFmtId="0" fontId="14" fillId="0" borderId="0" xfId="0" applyFont="1" applyAlignment="1">
      <alignment horizontal="right"/>
    </xf>
    <xf numFmtId="0" fontId="15" fillId="0" borderId="8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1" fontId="15" fillId="0" borderId="11" xfId="0" applyNumberFormat="1" applyFont="1" applyBorder="1" applyAlignment="1">
      <alignment wrapText="1"/>
    </xf>
    <xf numFmtId="3" fontId="14" fillId="0" borderId="12" xfId="0" applyNumberFormat="1" applyFont="1" applyBorder="1"/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quotePrefix="1" applyFont="1" applyBorder="1" applyAlignment="1">
      <alignment horizontal="left" vertical="center"/>
    </xf>
    <xf numFmtId="0" fontId="22" fillId="0" borderId="0" xfId="0" quotePrefix="1" applyFont="1" applyBorder="1" applyAlignment="1">
      <alignment horizontal="center" vertical="center"/>
    </xf>
    <xf numFmtId="0" fontId="22" fillId="0" borderId="0" xfId="0" quotePrefix="1" applyFont="1" applyBorder="1" applyAlignment="1">
      <alignment horizontal="left" vertical="center"/>
    </xf>
    <xf numFmtId="0" fontId="24" fillId="0" borderId="0" xfId="0" quotePrefix="1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3" fillId="0" borderId="0" xfId="0" quotePrefix="1" applyFont="1" applyBorder="1" applyAlignment="1">
      <alignment horizontal="left" vertical="center" wrapText="1"/>
    </xf>
    <xf numFmtId="0" fontId="24" fillId="0" borderId="0" xfId="0" quotePrefix="1" applyFont="1" applyBorder="1" applyAlignment="1">
      <alignment horizontal="left" vertical="center" wrapText="1"/>
    </xf>
    <xf numFmtId="0" fontId="23" fillId="0" borderId="0" xfId="0" quotePrefix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quotePrefix="1" applyNumberFormat="1" applyFont="1" applyFill="1" applyBorder="1" applyAlignment="1" applyProtection="1">
      <alignment horizontal="center" vertical="center"/>
    </xf>
    <xf numFmtId="3" fontId="26" fillId="0" borderId="0" xfId="0" applyNumberFormat="1" applyFont="1" applyFill="1" applyBorder="1" applyAlignment="1" applyProtection="1"/>
    <xf numFmtId="0" fontId="23" fillId="0" borderId="13" xfId="0" quotePrefix="1" applyFont="1" applyBorder="1" applyAlignment="1">
      <alignment horizontal="left" vertical="center" wrapText="1"/>
    </xf>
    <xf numFmtId="0" fontId="23" fillId="0" borderId="13" xfId="0" quotePrefix="1" applyFont="1" applyBorder="1" applyAlignment="1">
      <alignment horizontal="center" vertical="center" wrapText="1"/>
    </xf>
    <xf numFmtId="0" fontId="20" fillId="0" borderId="13" xfId="0" quotePrefix="1" applyNumberFormat="1" applyFont="1" applyFill="1" applyBorder="1" applyAlignment="1" applyProtection="1">
      <alignment horizontal="left" vertical="center"/>
    </xf>
    <xf numFmtId="0" fontId="18" fillId="0" borderId="0" xfId="0" quotePrefix="1" applyNumberFormat="1" applyFont="1" applyFill="1" applyBorder="1" applyAlignment="1" applyProtection="1">
      <alignment horizontal="center" vertical="center"/>
    </xf>
    <xf numFmtId="3" fontId="18" fillId="0" borderId="0" xfId="0" quotePrefix="1" applyNumberFormat="1" applyFont="1" applyFill="1" applyBorder="1" applyAlignment="1" applyProtection="1">
      <alignment horizontal="left"/>
    </xf>
    <xf numFmtId="3" fontId="20" fillId="0" borderId="0" xfId="0" quotePrefix="1" applyNumberFormat="1" applyFont="1" applyFill="1" applyBorder="1" applyAlignment="1" applyProtection="1">
      <alignment horizontal="left"/>
    </xf>
    <xf numFmtId="3" fontId="18" fillId="0" borderId="0" xfId="0" applyNumberFormat="1" applyFont="1" applyFill="1" applyBorder="1" applyAlignment="1" applyProtection="1"/>
    <xf numFmtId="3" fontId="20" fillId="0" borderId="0" xfId="0" quotePrefix="1" applyNumberFormat="1" applyFont="1" applyFill="1" applyBorder="1" applyAlignment="1" applyProtection="1">
      <alignment horizontal="left" wrapText="1"/>
    </xf>
    <xf numFmtId="3" fontId="20" fillId="0" borderId="0" xfId="0" applyNumberFormat="1" applyFont="1" applyFill="1" applyBorder="1" applyAlignment="1" applyProtection="1"/>
    <xf numFmtId="0" fontId="27" fillId="0" borderId="0" xfId="0" quotePrefix="1" applyFont="1" applyBorder="1" applyAlignment="1">
      <alignment horizontal="left" vertical="center"/>
    </xf>
    <xf numFmtId="3" fontId="18" fillId="0" borderId="0" xfId="0" applyNumberFormat="1" applyFont="1" applyFill="1" applyBorder="1" applyAlignment="1" applyProtection="1">
      <alignment horizontal="left"/>
    </xf>
    <xf numFmtId="0" fontId="2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20" fillId="0" borderId="0" xfId="0" quotePrefix="1" applyNumberFormat="1" applyFont="1" applyFill="1" applyBorder="1" applyAlignment="1" applyProtection="1">
      <alignment horizontal="left"/>
    </xf>
    <xf numFmtId="0" fontId="29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horizontal="left" wrapText="1"/>
    </xf>
    <xf numFmtId="0" fontId="28" fillId="0" borderId="0" xfId="0" applyNumberFormat="1" applyFont="1" applyFill="1" applyBorder="1" applyAlignment="1" applyProtection="1">
      <alignment wrapText="1"/>
    </xf>
    <xf numFmtId="0" fontId="27" fillId="0" borderId="14" xfId="0" quotePrefix="1" applyFont="1" applyBorder="1" applyAlignment="1">
      <alignment horizontal="left" wrapText="1"/>
    </xf>
    <xf numFmtId="0" fontId="27" fillId="0" borderId="13" xfId="0" quotePrefix="1" applyFont="1" applyBorder="1" applyAlignment="1">
      <alignment horizontal="left" wrapText="1"/>
    </xf>
    <xf numFmtId="0" fontId="27" fillId="0" borderId="13" xfId="0" quotePrefix="1" applyFont="1" applyBorder="1" applyAlignment="1">
      <alignment horizontal="center" wrapText="1"/>
    </xf>
    <xf numFmtId="0" fontId="27" fillId="0" borderId="13" xfId="0" quotePrefix="1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3" fontId="27" fillId="0" borderId="15" xfId="0" applyNumberFormat="1" applyFont="1" applyBorder="1" applyAlignment="1">
      <alignment horizontal="right"/>
    </xf>
    <xf numFmtId="3" fontId="27" fillId="0" borderId="15" xfId="0" applyNumberFormat="1" applyFont="1" applyFill="1" applyBorder="1" applyAlignment="1" applyProtection="1">
      <alignment horizontal="right" wrapText="1"/>
    </xf>
    <xf numFmtId="0" fontId="21" fillId="0" borderId="0" xfId="0" quotePrefix="1" applyNumberFormat="1" applyFont="1" applyFill="1" applyBorder="1" applyAlignment="1" applyProtection="1">
      <alignment horizontal="left" wrapText="1"/>
    </xf>
    <xf numFmtId="0" fontId="18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>
      <alignment horizontal="center"/>
    </xf>
    <xf numFmtId="0" fontId="17" fillId="18" borderId="0" xfId="0" applyNumberFormat="1" applyFont="1" applyFill="1" applyBorder="1" applyAlignment="1" applyProtection="1">
      <alignment horizontal="center"/>
    </xf>
    <xf numFmtId="0" fontId="16" fillId="18" borderId="0" xfId="0" applyNumberFormat="1" applyFont="1" applyFill="1" applyBorder="1" applyAlignment="1" applyProtection="1">
      <alignment wrapText="1"/>
    </xf>
    <xf numFmtId="1" fontId="15" fillId="19" borderId="17" xfId="0" applyNumberFormat="1" applyFont="1" applyFill="1" applyBorder="1" applyAlignment="1">
      <alignment horizontal="right" vertical="top" wrapText="1"/>
    </xf>
    <xf numFmtId="1" fontId="15" fillId="19" borderId="18" xfId="0" applyNumberFormat="1" applyFont="1" applyFill="1" applyBorder="1" applyAlignment="1">
      <alignment horizontal="left" wrapText="1"/>
    </xf>
    <xf numFmtId="1" fontId="15" fillId="0" borderId="17" xfId="0" applyNumberFormat="1" applyFont="1" applyFill="1" applyBorder="1" applyAlignment="1">
      <alignment horizontal="right" vertical="top" wrapText="1"/>
    </xf>
    <xf numFmtId="1" fontId="15" fillId="0" borderId="18" xfId="0" applyNumberFormat="1" applyFont="1" applyFill="1" applyBorder="1" applyAlignment="1">
      <alignment horizontal="left" wrapText="1"/>
    </xf>
    <xf numFmtId="0" fontId="20" fillId="0" borderId="0" xfId="0" applyFont="1" applyBorder="1" applyAlignment="1">
      <alignment horizontal="center" vertical="center" wrapText="1"/>
    </xf>
    <xf numFmtId="0" fontId="30" fillId="20" borderId="14" xfId="0" applyFont="1" applyFill="1" applyBorder="1" applyAlignment="1">
      <alignment horizontal="left"/>
    </xf>
    <xf numFmtId="3" fontId="27" fillId="20" borderId="15" xfId="0" applyNumberFormat="1" applyFont="1" applyFill="1" applyBorder="1" applyAlignment="1">
      <alignment horizontal="right"/>
    </xf>
    <xf numFmtId="3" fontId="27" fillId="20" borderId="15" xfId="0" applyNumberFormat="1" applyFont="1" applyFill="1" applyBorder="1" applyAlignment="1" applyProtection="1">
      <alignment horizontal="right" wrapText="1"/>
    </xf>
    <xf numFmtId="0" fontId="14" fillId="20" borderId="13" xfId="0" applyNumberFormat="1" applyFont="1" applyFill="1" applyBorder="1" applyAlignment="1" applyProtection="1"/>
    <xf numFmtId="3" fontId="27" fillId="0" borderId="15" xfId="0" applyNumberFormat="1" applyFont="1" applyFill="1" applyBorder="1" applyAlignment="1">
      <alignment horizontal="right"/>
    </xf>
    <xf numFmtId="3" fontId="27" fillId="21" borderId="14" xfId="0" quotePrefix="1" applyNumberFormat="1" applyFont="1" applyFill="1" applyBorder="1" applyAlignment="1">
      <alignment horizontal="right"/>
    </xf>
    <xf numFmtId="3" fontId="27" fillId="21" borderId="15" xfId="0" applyNumberFormat="1" applyFont="1" applyFill="1" applyBorder="1" applyAlignment="1" applyProtection="1">
      <alignment horizontal="right" wrapText="1"/>
    </xf>
    <xf numFmtId="3" fontId="27" fillId="20" borderId="14" xfId="0" quotePrefix="1" applyNumberFormat="1" applyFont="1" applyFill="1" applyBorder="1" applyAlignment="1">
      <alignment horizontal="right"/>
    </xf>
    <xf numFmtId="3" fontId="28" fillId="0" borderId="0" xfId="0" applyNumberFormat="1" applyFont="1" applyFill="1" applyBorder="1" applyAlignment="1" applyProtection="1"/>
    <xf numFmtId="0" fontId="34" fillId="0" borderId="0" xfId="0" applyNumberFormat="1" applyFont="1" applyFill="1" applyBorder="1" applyAlignment="1" applyProtection="1"/>
    <xf numFmtId="0" fontId="35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right"/>
    </xf>
    <xf numFmtId="0" fontId="19" fillId="18" borderId="19" xfId="0" applyNumberFormat="1" applyFont="1" applyFill="1" applyBorder="1" applyAlignment="1" applyProtection="1">
      <alignment horizontal="center" vertical="center" wrapText="1"/>
    </xf>
    <xf numFmtId="1" fontId="36" fillId="19" borderId="20" xfId="0" applyNumberFormat="1" applyFont="1" applyFill="1" applyBorder="1" applyAlignment="1">
      <alignment horizontal="left" wrapText="1"/>
    </xf>
    <xf numFmtId="0" fontId="36" fillId="0" borderId="21" xfId="0" applyFont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1" fontId="36" fillId="19" borderId="23" xfId="0" applyNumberFormat="1" applyFont="1" applyFill="1" applyBorder="1" applyAlignment="1">
      <alignment horizontal="left" wrapText="1"/>
    </xf>
    <xf numFmtId="0" fontId="36" fillId="0" borderId="15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1" fontId="14" fillId="0" borderId="23" xfId="0" applyNumberFormat="1" applyFont="1" applyBorder="1" applyAlignment="1">
      <alignment horizontal="left" wrapText="1"/>
    </xf>
    <xf numFmtId="3" fontId="14" fillId="0" borderId="15" xfId="0" applyNumberFormat="1" applyFont="1" applyBorder="1"/>
    <xf numFmtId="3" fontId="14" fillId="0" borderId="24" xfId="0" applyNumberFormat="1" applyFont="1" applyBorder="1"/>
    <xf numFmtId="1" fontId="14" fillId="0" borderId="25" xfId="0" applyNumberFormat="1" applyFont="1" applyBorder="1" applyAlignment="1">
      <alignment horizontal="left" wrapText="1"/>
    </xf>
    <xf numFmtId="3" fontId="14" fillId="0" borderId="26" xfId="0" applyNumberFormat="1" applyFont="1" applyBorder="1"/>
    <xf numFmtId="3" fontId="14" fillId="0" borderId="27" xfId="0" applyNumberFormat="1" applyFont="1" applyBorder="1"/>
    <xf numFmtId="1" fontId="36" fillId="0" borderId="20" xfId="0" applyNumberFormat="1" applyFont="1" applyFill="1" applyBorder="1" applyAlignment="1">
      <alignment horizontal="left" wrapText="1"/>
    </xf>
    <xf numFmtId="3" fontId="14" fillId="0" borderId="15" xfId="0" applyNumberFormat="1" applyFont="1" applyBorder="1" applyAlignment="1">
      <alignment horizontal="center" vertical="center" wrapText="1"/>
    </xf>
    <xf numFmtId="3" fontId="14" fillId="0" borderId="15" xfId="0" applyNumberFormat="1" applyFont="1" applyBorder="1" applyAlignment="1">
      <alignment horizontal="center" wrapText="1"/>
    </xf>
    <xf numFmtId="3" fontId="14" fillId="0" borderId="24" xfId="0" applyNumberFormat="1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3" fontId="36" fillId="0" borderId="15" xfId="0" applyNumberFormat="1" applyFont="1" applyBorder="1" applyAlignment="1">
      <alignment horizontal="center" vertical="center" wrapText="1"/>
    </xf>
    <xf numFmtId="3" fontId="15" fillId="0" borderId="15" xfId="0" applyNumberFormat="1" applyFont="1" applyBorder="1" applyAlignment="1">
      <alignment vertical="center" wrapText="1"/>
    </xf>
    <xf numFmtId="1" fontId="14" fillId="0" borderId="28" xfId="0" applyNumberFormat="1" applyFont="1" applyBorder="1" applyAlignment="1">
      <alignment horizontal="left" wrapText="1"/>
    </xf>
    <xf numFmtId="3" fontId="14" fillId="0" borderId="19" xfId="0" applyNumberFormat="1" applyFont="1" applyBorder="1"/>
    <xf numFmtId="3" fontId="14" fillId="0" borderId="29" xfId="0" applyNumberFormat="1" applyFont="1" applyBorder="1"/>
    <xf numFmtId="1" fontId="14" fillId="0" borderId="19" xfId="0" applyNumberFormat="1" applyFont="1" applyBorder="1" applyAlignment="1">
      <alignment horizontal="left" wrapText="1"/>
    </xf>
    <xf numFmtId="3" fontId="14" fillId="0" borderId="11" xfId="0" applyNumberFormat="1" applyFont="1" applyBorder="1"/>
    <xf numFmtId="3" fontId="36" fillId="0" borderId="21" xfId="0" applyNumberFormat="1" applyFont="1" applyBorder="1" applyAlignment="1">
      <alignment horizontal="center" vertical="center" wrapText="1"/>
    </xf>
    <xf numFmtId="3" fontId="36" fillId="0" borderId="21" xfId="0" applyNumberFormat="1" applyFont="1" applyBorder="1" applyAlignment="1">
      <alignment vertical="center" wrapText="1"/>
    </xf>
    <xf numFmtId="3" fontId="18" fillId="0" borderId="21" xfId="0" applyNumberFormat="1" applyFont="1" applyFill="1" applyBorder="1" applyAlignment="1" applyProtection="1"/>
    <xf numFmtId="0" fontId="19" fillId="0" borderId="23" xfId="0" applyNumberFormat="1" applyFont="1" applyFill="1" applyBorder="1" applyAlignment="1" applyProtection="1">
      <alignment horizontal="center"/>
    </xf>
    <xf numFmtId="0" fontId="19" fillId="0" borderId="15" xfId="0" applyNumberFormat="1" applyFont="1" applyFill="1" applyBorder="1" applyAlignment="1" applyProtection="1"/>
    <xf numFmtId="0" fontId="19" fillId="0" borderId="24" xfId="0" applyNumberFormat="1" applyFont="1" applyFill="1" applyBorder="1" applyAlignment="1" applyProtection="1"/>
    <xf numFmtId="0" fontId="37" fillId="0" borderId="15" xfId="0" applyNumberFormat="1" applyFont="1" applyFill="1" applyBorder="1" applyAlignment="1" applyProtection="1"/>
    <xf numFmtId="0" fontId="37" fillId="0" borderId="24" xfId="0" applyNumberFormat="1" applyFont="1" applyFill="1" applyBorder="1" applyAlignment="1" applyProtection="1"/>
    <xf numFmtId="4" fontId="19" fillId="0" borderId="15" xfId="0" applyNumberFormat="1" applyFont="1" applyFill="1" applyBorder="1" applyAlignment="1" applyProtection="1"/>
    <xf numFmtId="0" fontId="19" fillId="18" borderId="23" xfId="0" applyNumberFormat="1" applyFont="1" applyFill="1" applyBorder="1" applyAlignment="1" applyProtection="1">
      <alignment horizontal="center"/>
    </xf>
    <xf numFmtId="0" fontId="19" fillId="18" borderId="15" xfId="0" applyNumberFormat="1" applyFont="1" applyFill="1" applyBorder="1" applyAlignment="1" applyProtection="1">
      <alignment wrapText="1"/>
    </xf>
    <xf numFmtId="4" fontId="38" fillId="0" borderId="15" xfId="0" applyNumberFormat="1" applyFont="1" applyFill="1" applyBorder="1" applyAlignment="1" applyProtection="1"/>
    <xf numFmtId="4" fontId="19" fillId="0" borderId="24" xfId="0" applyNumberFormat="1" applyFont="1" applyFill="1" applyBorder="1" applyAlignment="1" applyProtection="1"/>
    <xf numFmtId="0" fontId="37" fillId="0" borderId="23" xfId="0" applyNumberFormat="1" applyFont="1" applyFill="1" applyBorder="1" applyAlignment="1" applyProtection="1">
      <alignment horizontal="center"/>
    </xf>
    <xf numFmtId="0" fontId="37" fillId="0" borderId="15" xfId="0" applyNumberFormat="1" applyFont="1" applyFill="1" applyBorder="1" applyAlignment="1" applyProtection="1">
      <alignment wrapText="1"/>
    </xf>
    <xf numFmtId="4" fontId="37" fillId="0" borderId="15" xfId="0" applyNumberFormat="1" applyFont="1" applyFill="1" applyBorder="1" applyAlignment="1" applyProtection="1"/>
    <xf numFmtId="4" fontId="39" fillId="0" borderId="15" xfId="0" applyNumberFormat="1" applyFont="1" applyFill="1" applyBorder="1" applyAlignment="1" applyProtection="1"/>
    <xf numFmtId="4" fontId="37" fillId="0" borderId="24" xfId="0" applyNumberFormat="1" applyFont="1" applyFill="1" applyBorder="1" applyAlignment="1" applyProtection="1"/>
    <xf numFmtId="0" fontId="19" fillId="0" borderId="15" xfId="0" applyNumberFormat="1" applyFont="1" applyFill="1" applyBorder="1" applyAlignment="1" applyProtection="1">
      <alignment wrapText="1"/>
    </xf>
    <xf numFmtId="0" fontId="40" fillId="18" borderId="23" xfId="0" applyNumberFormat="1" applyFont="1" applyFill="1" applyBorder="1" applyAlignment="1" applyProtection="1">
      <alignment horizontal="center"/>
    </xf>
    <xf numFmtId="0" fontId="40" fillId="18" borderId="15" xfId="0" applyNumberFormat="1" applyFont="1" applyFill="1" applyBorder="1" applyAlignment="1" applyProtection="1">
      <alignment wrapText="1"/>
    </xf>
    <xf numFmtId="0" fontId="19" fillId="18" borderId="15" xfId="0" applyNumberFormat="1" applyFont="1" applyFill="1" applyBorder="1" applyAlignment="1" applyProtection="1">
      <alignment horizontal="center"/>
    </xf>
    <xf numFmtId="4" fontId="37" fillId="0" borderId="19" xfId="0" applyNumberFormat="1" applyFont="1" applyFill="1" applyBorder="1" applyAlignment="1" applyProtection="1"/>
    <xf numFmtId="0" fontId="37" fillId="0" borderId="19" xfId="0" applyNumberFormat="1" applyFont="1" applyFill="1" applyBorder="1" applyAlignment="1" applyProtection="1"/>
    <xf numFmtId="0" fontId="19" fillId="0" borderId="15" xfId="0" applyNumberFormat="1" applyFont="1" applyFill="1" applyBorder="1" applyAlignment="1" applyProtection="1">
      <alignment horizontal="center"/>
    </xf>
    <xf numFmtId="0" fontId="41" fillId="18" borderId="19" xfId="0" applyNumberFormat="1" applyFont="1" applyFill="1" applyBorder="1" applyAlignment="1" applyProtection="1">
      <alignment horizontal="center" vertical="center" wrapText="1"/>
    </xf>
    <xf numFmtId="4" fontId="40" fillId="0" borderId="15" xfId="0" applyNumberFormat="1" applyFont="1" applyFill="1" applyBorder="1" applyAlignment="1" applyProtection="1"/>
    <xf numFmtId="0" fontId="40" fillId="0" borderId="15" xfId="0" applyNumberFormat="1" applyFont="1" applyFill="1" applyBorder="1" applyAlignment="1" applyProtection="1"/>
    <xf numFmtId="4" fontId="42" fillId="0" borderId="15" xfId="0" applyNumberFormat="1" applyFont="1" applyFill="1" applyBorder="1" applyAlignment="1" applyProtection="1"/>
    <xf numFmtId="0" fontId="42" fillId="0" borderId="15" xfId="0" applyNumberFormat="1" applyFont="1" applyFill="1" applyBorder="1" applyAlignment="1" applyProtection="1"/>
    <xf numFmtId="4" fontId="42" fillId="18" borderId="15" xfId="0" applyNumberFormat="1" applyFont="1" applyFill="1" applyBorder="1" applyAlignment="1" applyProtection="1"/>
    <xf numFmtId="4" fontId="40" fillId="18" borderId="15" xfId="0" applyNumberFormat="1" applyFont="1" applyFill="1" applyBorder="1" applyAlignment="1" applyProtection="1"/>
    <xf numFmtId="4" fontId="42" fillId="0" borderId="19" xfId="0" applyNumberFormat="1" applyFont="1" applyFill="1" applyBorder="1" applyAlignment="1" applyProtection="1"/>
    <xf numFmtId="0" fontId="42" fillId="0" borderId="19" xfId="0" applyNumberFormat="1" applyFont="1" applyFill="1" applyBorder="1" applyAlignment="1" applyProtection="1"/>
    <xf numFmtId="0" fontId="40" fillId="0" borderId="23" xfId="0" applyNumberFormat="1" applyFont="1" applyFill="1" applyBorder="1" applyAlignment="1" applyProtection="1">
      <alignment horizontal="center"/>
    </xf>
    <xf numFmtId="0" fontId="40" fillId="0" borderId="15" xfId="0" applyNumberFormat="1" applyFont="1" applyFill="1" applyBorder="1" applyAlignment="1" applyProtection="1">
      <alignment wrapText="1"/>
    </xf>
    <xf numFmtId="4" fontId="40" fillId="0" borderId="0" xfId="0" applyNumberFormat="1" applyFont="1" applyFill="1" applyBorder="1" applyAlignment="1" applyProtection="1"/>
    <xf numFmtId="0" fontId="42" fillId="0" borderId="23" xfId="0" applyNumberFormat="1" applyFont="1" applyFill="1" applyBorder="1" applyAlignment="1" applyProtection="1">
      <alignment horizontal="center"/>
    </xf>
    <xf numFmtId="0" fontId="42" fillId="0" borderId="15" xfId="0" applyNumberFormat="1" applyFont="1" applyFill="1" applyBorder="1" applyAlignment="1" applyProtection="1">
      <alignment wrapText="1"/>
    </xf>
    <xf numFmtId="0" fontId="42" fillId="18" borderId="23" xfId="0" applyNumberFormat="1" applyFont="1" applyFill="1" applyBorder="1" applyAlignment="1" applyProtection="1">
      <alignment horizontal="center"/>
    </xf>
    <xf numFmtId="0" fontId="42" fillId="18" borderId="15" xfId="0" applyNumberFormat="1" applyFont="1" applyFill="1" applyBorder="1" applyAlignment="1" applyProtection="1">
      <alignment wrapText="1"/>
    </xf>
    <xf numFmtId="4" fontId="40" fillId="0" borderId="24" xfId="0" applyNumberFormat="1" applyFont="1" applyFill="1" applyBorder="1" applyAlignment="1" applyProtection="1"/>
    <xf numFmtId="3" fontId="14" fillId="0" borderId="15" xfId="0" applyNumberFormat="1" applyFont="1" applyBorder="1" applyAlignment="1">
      <alignment vertical="center" wrapText="1"/>
    </xf>
    <xf numFmtId="0" fontId="19" fillId="0" borderId="0" xfId="0" applyNumberFormat="1" applyFont="1" applyFill="1" applyBorder="1" applyAlignment="1" applyProtection="1">
      <alignment horizontal="center"/>
    </xf>
    <xf numFmtId="0" fontId="37" fillId="0" borderId="0" xfId="0" applyNumberFormat="1" applyFont="1" applyFill="1" applyBorder="1" applyAlignment="1" applyProtection="1">
      <alignment wrapText="1"/>
    </xf>
    <xf numFmtId="4" fontId="37" fillId="0" borderId="0" xfId="0" applyNumberFormat="1" applyFont="1" applyFill="1" applyBorder="1" applyAlignment="1" applyProtection="1"/>
    <xf numFmtId="4" fontId="42" fillId="0" borderId="0" xfId="0" applyNumberFormat="1" applyFont="1" applyFill="1" applyBorder="1" applyAlignment="1" applyProtection="1"/>
    <xf numFmtId="0" fontId="42" fillId="0" borderId="0" xfId="0" applyNumberFormat="1" applyFont="1" applyFill="1" applyBorder="1" applyAlignment="1" applyProtection="1"/>
    <xf numFmtId="0" fontId="37" fillId="0" borderId="0" xfId="0" applyNumberFormat="1" applyFont="1" applyFill="1" applyBorder="1" applyAlignment="1" applyProtection="1"/>
    <xf numFmtId="0" fontId="37" fillId="0" borderId="15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/>
    <xf numFmtId="4" fontId="44" fillId="0" borderId="15" xfId="0" applyNumberFormat="1" applyFont="1" applyFill="1" applyBorder="1" applyAlignment="1" applyProtection="1"/>
    <xf numFmtId="3" fontId="36" fillId="0" borderId="15" xfId="0" applyNumberFormat="1" applyFont="1" applyBorder="1" applyAlignment="1">
      <alignment vertical="center" wrapText="1"/>
    </xf>
    <xf numFmtId="0" fontId="18" fillId="0" borderId="0" xfId="0" applyNumberFormat="1" applyFont="1" applyFill="1" applyBorder="1" applyAlignment="1" applyProtection="1"/>
    <xf numFmtId="0" fontId="19" fillId="22" borderId="23" xfId="0" applyNumberFormat="1" applyFont="1" applyFill="1" applyBorder="1" applyAlignment="1" applyProtection="1">
      <alignment horizontal="center"/>
    </xf>
    <xf numFmtId="0" fontId="19" fillId="22" borderId="15" xfId="0" applyNumberFormat="1" applyFont="1" applyFill="1" applyBorder="1" applyAlignment="1" applyProtection="1">
      <alignment wrapText="1"/>
    </xf>
    <xf numFmtId="0" fontId="19" fillId="23" borderId="23" xfId="0" applyNumberFormat="1" applyFont="1" applyFill="1" applyBorder="1" applyAlignment="1" applyProtection="1">
      <alignment horizontal="center"/>
    </xf>
    <xf numFmtId="0" fontId="19" fillId="23" borderId="15" xfId="0" applyNumberFormat="1" applyFont="1" applyFill="1" applyBorder="1" applyAlignment="1" applyProtection="1">
      <alignment wrapText="1"/>
    </xf>
    <xf numFmtId="0" fontId="19" fillId="24" borderId="23" xfId="0" applyNumberFormat="1" applyFont="1" applyFill="1" applyBorder="1" applyAlignment="1" applyProtection="1">
      <alignment horizontal="center"/>
    </xf>
    <xf numFmtId="0" fontId="19" fillId="24" borderId="15" xfId="0" applyNumberFormat="1" applyFont="1" applyFill="1" applyBorder="1" applyAlignment="1" applyProtection="1">
      <alignment wrapText="1"/>
    </xf>
    <xf numFmtId="0" fontId="19" fillId="25" borderId="23" xfId="0" applyNumberFormat="1" applyFont="1" applyFill="1" applyBorder="1" applyAlignment="1" applyProtection="1">
      <alignment horizontal="center"/>
    </xf>
    <xf numFmtId="0" fontId="19" fillId="25" borderId="15" xfId="0" applyNumberFormat="1" applyFont="1" applyFill="1" applyBorder="1" applyAlignment="1" applyProtection="1">
      <alignment wrapText="1"/>
    </xf>
    <xf numFmtId="0" fontId="19" fillId="26" borderId="23" xfId="0" applyNumberFormat="1" applyFont="1" applyFill="1" applyBorder="1" applyAlignment="1" applyProtection="1">
      <alignment horizontal="center"/>
    </xf>
    <xf numFmtId="0" fontId="19" fillId="26" borderId="15" xfId="0" applyNumberFormat="1" applyFont="1" applyFill="1" applyBorder="1" applyAlignment="1" applyProtection="1">
      <alignment wrapText="1"/>
    </xf>
    <xf numFmtId="0" fontId="19" fillId="27" borderId="23" xfId="0" applyNumberFormat="1" applyFont="1" applyFill="1" applyBorder="1" applyAlignment="1" applyProtection="1">
      <alignment horizontal="center"/>
    </xf>
    <xf numFmtId="0" fontId="19" fillId="27" borderId="15" xfId="0" applyNumberFormat="1" applyFont="1" applyFill="1" applyBorder="1" applyAlignment="1" applyProtection="1">
      <alignment wrapText="1"/>
    </xf>
    <xf numFmtId="0" fontId="19" fillId="28" borderId="23" xfId="0" applyNumberFormat="1" applyFont="1" applyFill="1" applyBorder="1" applyAlignment="1" applyProtection="1">
      <alignment horizontal="center"/>
    </xf>
    <xf numFmtId="0" fontId="19" fillId="28" borderId="15" xfId="0" applyNumberFormat="1" applyFont="1" applyFill="1" applyBorder="1" applyAlignment="1" applyProtection="1">
      <alignment wrapText="1"/>
    </xf>
    <xf numFmtId="0" fontId="19" fillId="27" borderId="23" xfId="0" applyNumberFormat="1" applyFont="1" applyFill="1" applyBorder="1" applyAlignment="1" applyProtection="1">
      <alignment horizontal="left"/>
    </xf>
    <xf numFmtId="0" fontId="19" fillId="27" borderId="15" xfId="0" applyNumberFormat="1" applyFont="1" applyFill="1" applyBorder="1" applyAlignment="1" applyProtection="1"/>
    <xf numFmtId="0" fontId="19" fillId="25" borderId="15" xfId="0" applyNumberFormat="1" applyFont="1" applyFill="1" applyBorder="1" applyAlignment="1" applyProtection="1">
      <alignment horizontal="center"/>
    </xf>
    <xf numFmtId="0" fontId="46" fillId="28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7" fillId="18" borderId="15" xfId="0" applyNumberFormat="1" applyFont="1" applyFill="1" applyBorder="1" applyAlignment="1" applyProtection="1">
      <alignment horizontal="center" vertical="center" wrapText="1"/>
    </xf>
    <xf numFmtId="0" fontId="47" fillId="18" borderId="3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37" fillId="0" borderId="32" xfId="0" applyNumberFormat="1" applyFont="1" applyFill="1" applyBorder="1" applyAlignment="1" applyProtection="1">
      <alignment horizontal="center"/>
    </xf>
    <xf numFmtId="0" fontId="37" fillId="0" borderId="28" xfId="0" applyNumberFormat="1" applyFont="1" applyFill="1" applyBorder="1" applyAlignment="1" applyProtection="1">
      <alignment horizontal="center"/>
    </xf>
    <xf numFmtId="0" fontId="37" fillId="0" borderId="19" xfId="0" applyNumberFormat="1" applyFont="1" applyFill="1" applyBorder="1" applyAlignment="1" applyProtection="1">
      <alignment wrapText="1"/>
    </xf>
    <xf numFmtId="4" fontId="19" fillId="0" borderId="19" xfId="0" applyNumberFormat="1" applyFont="1" applyFill="1" applyBorder="1" applyAlignment="1" applyProtection="1"/>
    <xf numFmtId="4" fontId="37" fillId="0" borderId="29" xfId="0" applyNumberFormat="1" applyFont="1" applyFill="1" applyBorder="1" applyAlignment="1" applyProtection="1"/>
    <xf numFmtId="0" fontId="19" fillId="18" borderId="31" xfId="0" applyNumberFormat="1" applyFont="1" applyFill="1" applyBorder="1" applyAlignment="1" applyProtection="1">
      <alignment horizontal="center"/>
    </xf>
    <xf numFmtId="0" fontId="19" fillId="18" borderId="36" xfId="0" applyNumberFormat="1" applyFont="1" applyFill="1" applyBorder="1" applyAlignment="1" applyProtection="1">
      <alignment wrapText="1"/>
    </xf>
    <xf numFmtId="4" fontId="19" fillId="0" borderId="36" xfId="0" applyNumberFormat="1" applyFont="1" applyFill="1" applyBorder="1" applyAlignment="1" applyProtection="1"/>
    <xf numFmtId="4" fontId="37" fillId="0" borderId="36" xfId="0" applyNumberFormat="1" applyFont="1" applyFill="1" applyBorder="1" applyAlignment="1" applyProtection="1"/>
    <xf numFmtId="0" fontId="42" fillId="0" borderId="36" xfId="0" applyNumberFormat="1" applyFont="1" applyFill="1" applyBorder="1" applyAlignment="1" applyProtection="1"/>
    <xf numFmtId="4" fontId="42" fillId="0" borderId="36" xfId="0" applyNumberFormat="1" applyFont="1" applyFill="1" applyBorder="1" applyAlignment="1" applyProtection="1"/>
    <xf numFmtId="4" fontId="45" fillId="0" borderId="36" xfId="0" applyNumberFormat="1" applyFont="1" applyFill="1" applyBorder="1" applyAlignment="1" applyProtection="1"/>
    <xf numFmtId="0" fontId="37" fillId="0" borderId="36" xfId="0" applyNumberFormat="1" applyFont="1" applyFill="1" applyBorder="1" applyAlignment="1" applyProtection="1"/>
    <xf numFmtId="4" fontId="19" fillId="0" borderId="37" xfId="0" applyNumberFormat="1" applyFont="1" applyFill="1" applyBorder="1" applyAlignment="1" applyProtection="1"/>
    <xf numFmtId="0" fontId="37" fillId="0" borderId="0" xfId="0" applyNumberFormat="1" applyFont="1" applyFill="1" applyBorder="1" applyAlignment="1" applyProtection="1">
      <alignment horizontal="center"/>
    </xf>
    <xf numFmtId="4" fontId="19" fillId="0" borderId="0" xfId="0" applyNumberFormat="1" applyFont="1" applyFill="1" applyBorder="1" applyAlignment="1" applyProtection="1"/>
    <xf numFmtId="0" fontId="19" fillId="22" borderId="0" xfId="0" applyNumberFormat="1" applyFont="1" applyFill="1" applyBorder="1" applyAlignment="1" applyProtection="1">
      <alignment horizontal="center"/>
    </xf>
    <xf numFmtId="0" fontId="19" fillId="22" borderId="0" xfId="0" applyNumberFormat="1" applyFont="1" applyFill="1" applyBorder="1" applyAlignment="1" applyProtection="1">
      <alignment wrapText="1"/>
    </xf>
    <xf numFmtId="4" fontId="45" fillId="0" borderId="0" xfId="0" applyNumberFormat="1" applyFont="1" applyFill="1" applyBorder="1" applyAlignment="1" applyProtection="1"/>
    <xf numFmtId="0" fontId="19" fillId="22" borderId="32" xfId="0" applyNumberFormat="1" applyFont="1" applyFill="1" applyBorder="1" applyAlignment="1" applyProtection="1">
      <alignment wrapText="1"/>
    </xf>
    <xf numFmtId="0" fontId="37" fillId="22" borderId="32" xfId="0" applyNumberFormat="1" applyFont="1" applyFill="1" applyBorder="1" applyAlignment="1" applyProtection="1">
      <alignment horizontal="left"/>
    </xf>
    <xf numFmtId="0" fontId="18" fillId="0" borderId="0" xfId="0" applyNumberFormat="1" applyFont="1" applyFill="1" applyBorder="1" applyAlignment="1" applyProtection="1"/>
    <xf numFmtId="0" fontId="19" fillId="27" borderId="23" xfId="0" applyNumberFormat="1" applyFont="1" applyFill="1" applyBorder="1" applyAlignment="1" applyProtection="1">
      <alignment horizontal="center" wrapText="1"/>
    </xf>
    <xf numFmtId="0" fontId="19" fillId="22" borderId="15" xfId="0" applyNumberFormat="1" applyFont="1" applyFill="1" applyBorder="1" applyAlignment="1" applyProtection="1">
      <alignment horizontal="center"/>
    </xf>
    <xf numFmtId="0" fontId="48" fillId="30" borderId="31" xfId="0" applyNumberFormat="1" applyFont="1" applyFill="1" applyBorder="1" applyAlignment="1" applyProtection="1">
      <alignment horizontal="center"/>
    </xf>
    <xf numFmtId="0" fontId="49" fillId="30" borderId="21" xfId="0" applyNumberFormat="1" applyFont="1" applyFill="1" applyBorder="1" applyAlignment="1" applyProtection="1">
      <alignment wrapText="1"/>
    </xf>
    <xf numFmtId="0" fontId="50" fillId="31" borderId="23" xfId="0" applyNumberFormat="1" applyFont="1" applyFill="1" applyBorder="1" applyAlignment="1" applyProtection="1">
      <alignment horizontal="center"/>
    </xf>
    <xf numFmtId="0" fontId="50" fillId="31" borderId="15" xfId="0" applyNumberFormat="1" applyFont="1" applyFill="1" applyBorder="1" applyAlignment="1" applyProtection="1">
      <alignment wrapText="1"/>
    </xf>
    <xf numFmtId="0" fontId="50" fillId="32" borderId="23" xfId="0" applyNumberFormat="1" applyFont="1" applyFill="1" applyBorder="1" applyAlignment="1" applyProtection="1">
      <alignment horizontal="center"/>
    </xf>
    <xf numFmtId="0" fontId="50" fillId="32" borderId="15" xfId="0" applyNumberFormat="1" applyFont="1" applyFill="1" applyBorder="1" applyAlignment="1" applyProtection="1">
      <alignment wrapText="1"/>
    </xf>
    <xf numFmtId="0" fontId="48" fillId="33" borderId="23" xfId="0" applyNumberFormat="1" applyFont="1" applyFill="1" applyBorder="1" applyAlignment="1" applyProtection="1">
      <alignment horizontal="center" wrapText="1"/>
    </xf>
    <xf numFmtId="0" fontId="51" fillId="33" borderId="15" xfId="0" applyNumberFormat="1" applyFont="1" applyFill="1" applyBorder="1" applyAlignment="1" applyProtection="1">
      <alignment wrapText="1"/>
    </xf>
    <xf numFmtId="0" fontId="17" fillId="27" borderId="15" xfId="0" applyNumberFormat="1" applyFont="1" applyFill="1" applyBorder="1" applyAlignment="1" applyProtection="1">
      <alignment wrapText="1"/>
    </xf>
    <xf numFmtId="4" fontId="19" fillId="24" borderId="15" xfId="0" applyNumberFormat="1" applyFont="1" applyFill="1" applyBorder="1" applyAlignment="1" applyProtection="1"/>
    <xf numFmtId="4" fontId="40" fillId="24" borderId="15" xfId="0" applyNumberFormat="1" applyFont="1" applyFill="1" applyBorder="1" applyAlignment="1" applyProtection="1"/>
    <xf numFmtId="4" fontId="45" fillId="24" borderId="15" xfId="0" applyNumberFormat="1" applyFont="1" applyFill="1" applyBorder="1" applyAlignment="1" applyProtection="1"/>
    <xf numFmtId="0" fontId="37" fillId="24" borderId="15" xfId="0" applyNumberFormat="1" applyFont="1" applyFill="1" applyBorder="1" applyAlignment="1" applyProtection="1"/>
    <xf numFmtId="0" fontId="42" fillId="24" borderId="15" xfId="0" applyNumberFormat="1" applyFont="1" applyFill="1" applyBorder="1" applyAlignment="1" applyProtection="1"/>
    <xf numFmtId="4" fontId="42" fillId="24" borderId="15" xfId="0" applyNumberFormat="1" applyFont="1" applyFill="1" applyBorder="1" applyAlignment="1" applyProtection="1"/>
    <xf numFmtId="4" fontId="37" fillId="24" borderId="15" xfId="0" applyNumberFormat="1" applyFont="1" applyFill="1" applyBorder="1" applyAlignment="1" applyProtection="1"/>
    <xf numFmtId="0" fontId="37" fillId="24" borderId="24" xfId="0" applyNumberFormat="1" applyFont="1" applyFill="1" applyBorder="1" applyAlignment="1" applyProtection="1"/>
    <xf numFmtId="4" fontId="37" fillId="24" borderId="24" xfId="0" applyNumberFormat="1" applyFont="1" applyFill="1" applyBorder="1" applyAlignment="1" applyProtection="1"/>
    <xf numFmtId="4" fontId="44" fillId="24" borderId="15" xfId="0" applyNumberFormat="1" applyFont="1" applyFill="1" applyBorder="1" applyAlignment="1" applyProtection="1"/>
    <xf numFmtId="4" fontId="19" fillId="23" borderId="15" xfId="0" applyNumberFormat="1" applyFont="1" applyFill="1" applyBorder="1" applyAlignment="1" applyProtection="1"/>
    <xf numFmtId="4" fontId="40" fillId="23" borderId="15" xfId="0" applyNumberFormat="1" applyFont="1" applyFill="1" applyBorder="1" applyAlignment="1" applyProtection="1"/>
    <xf numFmtId="4" fontId="45" fillId="23" borderId="15" xfId="0" applyNumberFormat="1" applyFont="1" applyFill="1" applyBorder="1" applyAlignment="1" applyProtection="1"/>
    <xf numFmtId="0" fontId="40" fillId="23" borderId="15" xfId="0" applyNumberFormat="1" applyFont="1" applyFill="1" applyBorder="1" applyAlignment="1" applyProtection="1"/>
    <xf numFmtId="0" fontId="19" fillId="23" borderId="15" xfId="0" applyNumberFormat="1" applyFont="1" applyFill="1" applyBorder="1" applyAlignment="1" applyProtection="1"/>
    <xf numFmtId="4" fontId="19" fillId="23" borderId="24" xfId="0" applyNumberFormat="1" applyFont="1" applyFill="1" applyBorder="1" applyAlignment="1" applyProtection="1"/>
    <xf numFmtId="0" fontId="37" fillId="23" borderId="15" xfId="0" applyNumberFormat="1" applyFont="1" applyFill="1" applyBorder="1" applyAlignment="1" applyProtection="1"/>
    <xf numFmtId="0" fontId="42" fillId="23" borderId="15" xfId="0" applyNumberFormat="1" applyFont="1" applyFill="1" applyBorder="1" applyAlignment="1" applyProtection="1"/>
    <xf numFmtId="4" fontId="42" fillId="23" borderId="15" xfId="0" applyNumberFormat="1" applyFont="1" applyFill="1" applyBorder="1" applyAlignment="1" applyProtection="1"/>
    <xf numFmtId="4" fontId="39" fillId="23" borderId="15" xfId="0" applyNumberFormat="1" applyFont="1" applyFill="1" applyBorder="1" applyAlignment="1" applyProtection="1"/>
    <xf numFmtId="0" fontId="37" fillId="23" borderId="24" xfId="0" applyNumberFormat="1" applyFont="1" applyFill="1" applyBorder="1" applyAlignment="1" applyProtection="1"/>
    <xf numFmtId="4" fontId="37" fillId="23" borderId="15" xfId="0" applyNumberFormat="1" applyFont="1" applyFill="1" applyBorder="1" applyAlignment="1" applyProtection="1"/>
    <xf numFmtId="4" fontId="37" fillId="23" borderId="24" xfId="0" applyNumberFormat="1" applyFont="1" applyFill="1" applyBorder="1" applyAlignment="1" applyProtection="1"/>
    <xf numFmtId="4" fontId="44" fillId="23" borderId="15" xfId="0" applyNumberFormat="1" applyFont="1" applyFill="1" applyBorder="1" applyAlignment="1" applyProtection="1"/>
    <xf numFmtId="0" fontId="19" fillId="23" borderId="24" xfId="0" applyNumberFormat="1" applyFont="1" applyFill="1" applyBorder="1" applyAlignment="1" applyProtection="1"/>
    <xf numFmtId="4" fontId="19" fillId="25" borderId="15" xfId="0" applyNumberFormat="1" applyFont="1" applyFill="1" applyBorder="1" applyAlignment="1" applyProtection="1"/>
    <xf numFmtId="4" fontId="40" fillId="25" borderId="15" xfId="0" applyNumberFormat="1" applyFont="1" applyFill="1" applyBorder="1" applyAlignment="1" applyProtection="1"/>
    <xf numFmtId="4" fontId="45" fillId="25" borderId="15" xfId="0" applyNumberFormat="1" applyFont="1" applyFill="1" applyBorder="1" applyAlignment="1" applyProtection="1"/>
    <xf numFmtId="0" fontId="19" fillId="25" borderId="15" xfId="0" applyNumberFormat="1" applyFont="1" applyFill="1" applyBorder="1" applyAlignment="1" applyProtection="1"/>
    <xf numFmtId="4" fontId="19" fillId="25" borderId="24" xfId="0" applyNumberFormat="1" applyFont="1" applyFill="1" applyBorder="1" applyAlignment="1" applyProtection="1"/>
    <xf numFmtId="0" fontId="37" fillId="25" borderId="15" xfId="0" applyNumberFormat="1" applyFont="1" applyFill="1" applyBorder="1" applyAlignment="1" applyProtection="1"/>
    <xf numFmtId="0" fontId="42" fillId="25" borderId="15" xfId="0" applyNumberFormat="1" applyFont="1" applyFill="1" applyBorder="1" applyAlignment="1" applyProtection="1"/>
    <xf numFmtId="4" fontId="39" fillId="25" borderId="15" xfId="0" applyNumberFormat="1" applyFont="1" applyFill="1" applyBorder="1" applyAlignment="1" applyProtection="1"/>
    <xf numFmtId="4" fontId="42" fillId="25" borderId="15" xfId="0" applyNumberFormat="1" applyFont="1" applyFill="1" applyBorder="1" applyAlignment="1" applyProtection="1"/>
    <xf numFmtId="4" fontId="37" fillId="25" borderId="15" xfId="0" applyNumberFormat="1" applyFont="1" applyFill="1" applyBorder="1" applyAlignment="1" applyProtection="1"/>
    <xf numFmtId="4" fontId="37" fillId="25" borderId="24" xfId="0" applyNumberFormat="1" applyFont="1" applyFill="1" applyBorder="1" applyAlignment="1" applyProtection="1"/>
    <xf numFmtId="4" fontId="44" fillId="25" borderId="15" xfId="0" applyNumberFormat="1" applyFont="1" applyFill="1" applyBorder="1" applyAlignment="1" applyProtection="1"/>
    <xf numFmtId="4" fontId="19" fillId="29" borderId="15" xfId="0" applyNumberFormat="1" applyFont="1" applyFill="1" applyBorder="1" applyAlignment="1" applyProtection="1"/>
    <xf numFmtId="4" fontId="40" fillId="29" borderId="15" xfId="0" applyNumberFormat="1" applyFont="1" applyFill="1" applyBorder="1" applyAlignment="1" applyProtection="1"/>
    <xf numFmtId="4" fontId="45" fillId="29" borderId="15" xfId="0" applyNumberFormat="1" applyFont="1" applyFill="1" applyBorder="1" applyAlignment="1" applyProtection="1"/>
    <xf numFmtId="4" fontId="19" fillId="28" borderId="15" xfId="0" applyNumberFormat="1" applyFont="1" applyFill="1" applyBorder="1" applyAlignment="1" applyProtection="1"/>
    <xf numFmtId="0" fontId="19" fillId="28" borderId="15" xfId="0" applyNumberFormat="1" applyFont="1" applyFill="1" applyBorder="1" applyAlignment="1" applyProtection="1"/>
    <xf numFmtId="4" fontId="40" fillId="28" borderId="15" xfId="0" applyNumberFormat="1" applyFont="1" applyFill="1" applyBorder="1" applyAlignment="1" applyProtection="1"/>
    <xf numFmtId="0" fontId="19" fillId="28" borderId="24" xfId="0" applyNumberFormat="1" applyFont="1" applyFill="1" applyBorder="1" applyAlignment="1" applyProtection="1"/>
    <xf numFmtId="0" fontId="40" fillId="28" borderId="15" xfId="0" applyNumberFormat="1" applyFont="1" applyFill="1" applyBorder="1" applyAlignment="1" applyProtection="1"/>
    <xf numFmtId="4" fontId="19" fillId="28" borderId="24" xfId="0" applyNumberFormat="1" applyFont="1" applyFill="1" applyBorder="1" applyAlignment="1" applyProtection="1"/>
    <xf numFmtId="0" fontId="37" fillId="28" borderId="15" xfId="0" applyNumberFormat="1" applyFont="1" applyFill="1" applyBorder="1" applyAlignment="1" applyProtection="1"/>
    <xf numFmtId="0" fontId="42" fillId="28" borderId="15" xfId="0" applyNumberFormat="1" applyFont="1" applyFill="1" applyBorder="1" applyAlignment="1" applyProtection="1"/>
    <xf numFmtId="4" fontId="42" fillId="28" borderId="15" xfId="0" applyNumberFormat="1" applyFont="1" applyFill="1" applyBorder="1" applyAlignment="1" applyProtection="1"/>
    <xf numFmtId="4" fontId="44" fillId="28" borderId="15" xfId="0" applyNumberFormat="1" applyFont="1" applyFill="1" applyBorder="1" applyAlignment="1" applyProtection="1"/>
    <xf numFmtId="4" fontId="39" fillId="28" borderId="15" xfId="0" applyNumberFormat="1" applyFont="1" applyFill="1" applyBorder="1" applyAlignment="1" applyProtection="1"/>
    <xf numFmtId="0" fontId="37" fillId="28" borderId="24" xfId="0" applyNumberFormat="1" applyFont="1" applyFill="1" applyBorder="1" applyAlignment="1" applyProtection="1"/>
    <xf numFmtId="4" fontId="37" fillId="28" borderId="15" xfId="0" applyNumberFormat="1" applyFont="1" applyFill="1" applyBorder="1" applyAlignment="1" applyProtection="1"/>
    <xf numFmtId="4" fontId="37" fillId="28" borderId="24" xfId="0" applyNumberFormat="1" applyFont="1" applyFill="1" applyBorder="1" applyAlignment="1" applyProtection="1"/>
    <xf numFmtId="4" fontId="19" fillId="27" borderId="15" xfId="0" applyNumberFormat="1" applyFont="1" applyFill="1" applyBorder="1" applyAlignment="1" applyProtection="1"/>
    <xf numFmtId="0" fontId="19" fillId="27" borderId="24" xfId="0" applyNumberFormat="1" applyFont="1" applyFill="1" applyBorder="1" applyAlignment="1" applyProtection="1"/>
    <xf numFmtId="4" fontId="37" fillId="27" borderId="15" xfId="0" applyNumberFormat="1" applyFont="1" applyFill="1" applyBorder="1" applyAlignment="1" applyProtection="1"/>
    <xf numFmtId="4" fontId="40" fillId="27" borderId="15" xfId="0" applyNumberFormat="1" applyFont="1" applyFill="1" applyBorder="1" applyAlignment="1" applyProtection="1"/>
    <xf numFmtId="0" fontId="40" fillId="27" borderId="15" xfId="0" applyNumberFormat="1" applyFont="1" applyFill="1" applyBorder="1" applyAlignment="1" applyProtection="1"/>
    <xf numFmtId="4" fontId="19" fillId="27" borderId="24" xfId="0" applyNumberFormat="1" applyFont="1" applyFill="1" applyBorder="1" applyAlignment="1" applyProtection="1"/>
    <xf numFmtId="4" fontId="42" fillId="27" borderId="15" xfId="0" applyNumberFormat="1" applyFont="1" applyFill="1" applyBorder="1" applyAlignment="1" applyProtection="1"/>
    <xf numFmtId="0" fontId="42" fillId="27" borderId="15" xfId="0" applyNumberFormat="1" applyFont="1" applyFill="1" applyBorder="1" applyAlignment="1" applyProtection="1"/>
    <xf numFmtId="0" fontId="37" fillId="27" borderId="15" xfId="0" applyNumberFormat="1" applyFont="1" applyFill="1" applyBorder="1" applyAlignment="1" applyProtection="1"/>
    <xf numFmtId="4" fontId="37" fillId="27" borderId="24" xfId="0" applyNumberFormat="1" applyFont="1" applyFill="1" applyBorder="1" applyAlignment="1" applyProtection="1"/>
    <xf numFmtId="4" fontId="44" fillId="27" borderId="15" xfId="0" applyNumberFormat="1" applyFont="1" applyFill="1" applyBorder="1" applyAlignment="1" applyProtection="1"/>
    <xf numFmtId="4" fontId="39" fillId="27" borderId="15" xfId="0" applyNumberFormat="1" applyFont="1" applyFill="1" applyBorder="1" applyAlignment="1" applyProtection="1"/>
    <xf numFmtId="0" fontId="37" fillId="27" borderId="24" xfId="0" applyNumberFormat="1" applyFont="1" applyFill="1" applyBorder="1" applyAlignment="1" applyProtection="1"/>
    <xf numFmtId="4" fontId="19" fillId="22" borderId="15" xfId="0" applyNumberFormat="1" applyFont="1" applyFill="1" applyBorder="1" applyAlignment="1" applyProtection="1"/>
    <xf numFmtId="0" fontId="37" fillId="22" borderId="15" xfId="0" applyNumberFormat="1" applyFont="1" applyFill="1" applyBorder="1" applyAlignment="1" applyProtection="1"/>
    <xf numFmtId="0" fontId="42" fillId="22" borderId="15" xfId="0" applyNumberFormat="1" applyFont="1" applyFill="1" applyBorder="1" applyAlignment="1" applyProtection="1"/>
    <xf numFmtId="4" fontId="42" fillId="22" borderId="15" xfId="0" applyNumberFormat="1" applyFont="1" applyFill="1" applyBorder="1" applyAlignment="1" applyProtection="1"/>
    <xf numFmtId="4" fontId="37" fillId="22" borderId="15" xfId="0" applyNumberFormat="1" applyFont="1" applyFill="1" applyBorder="1" applyAlignment="1" applyProtection="1"/>
    <xf numFmtId="4" fontId="19" fillId="0" borderId="21" xfId="0" applyNumberFormat="1" applyFont="1" applyFill="1" applyBorder="1" applyAlignment="1" applyProtection="1"/>
    <xf numFmtId="4" fontId="19" fillId="0" borderId="22" xfId="0" applyNumberFormat="1" applyFont="1" applyFill="1" applyBorder="1" applyAlignment="1" applyProtection="1"/>
    <xf numFmtId="0" fontId="17" fillId="24" borderId="15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4" fontId="52" fillId="0" borderId="15" xfId="0" applyNumberFormat="1" applyFont="1" applyFill="1" applyBorder="1" applyAlignment="1" applyProtection="1"/>
    <xf numFmtId="4" fontId="53" fillId="0" borderId="15" xfId="0" applyNumberFormat="1" applyFont="1" applyFill="1" applyBorder="1" applyAlignment="1" applyProtection="1"/>
    <xf numFmtId="4" fontId="52" fillId="28" borderId="15" xfId="0" applyNumberFormat="1" applyFont="1" applyFill="1" applyBorder="1" applyAlignment="1" applyProtection="1"/>
    <xf numFmtId="4" fontId="52" fillId="27" borderId="15" xfId="0" applyNumberFormat="1" applyFont="1" applyFill="1" applyBorder="1" applyAlignment="1" applyProtection="1"/>
    <xf numFmtId="4" fontId="52" fillId="24" borderId="15" xfId="0" applyNumberFormat="1" applyFont="1" applyFill="1" applyBorder="1" applyAlignment="1" applyProtection="1"/>
    <xf numFmtId="4" fontId="52" fillId="23" borderId="15" xfId="0" applyNumberFormat="1" applyFont="1" applyFill="1" applyBorder="1" applyAlignment="1" applyProtection="1"/>
    <xf numFmtId="4" fontId="52" fillId="25" borderId="15" xfId="0" applyNumberFormat="1" applyFont="1" applyFill="1" applyBorder="1" applyAlignment="1" applyProtection="1"/>
    <xf numFmtId="4" fontId="53" fillId="18" borderId="15" xfId="0" applyNumberFormat="1" applyFont="1" applyFill="1" applyBorder="1" applyAlignment="1" applyProtection="1"/>
    <xf numFmtId="4" fontId="52" fillId="18" borderId="15" xfId="0" applyNumberFormat="1" applyFont="1" applyFill="1" applyBorder="1" applyAlignment="1" applyProtection="1"/>
    <xf numFmtId="0" fontId="52" fillId="0" borderId="23" xfId="0" applyNumberFormat="1" applyFont="1" applyFill="1" applyBorder="1" applyAlignment="1" applyProtection="1">
      <alignment horizontal="center"/>
    </xf>
    <xf numFmtId="0" fontId="52" fillId="0" borderId="15" xfId="0" applyNumberFormat="1" applyFont="1" applyFill="1" applyBorder="1" applyAlignment="1" applyProtection="1">
      <alignment wrapText="1"/>
    </xf>
    <xf numFmtId="0" fontId="53" fillId="0" borderId="23" xfId="0" applyNumberFormat="1" applyFont="1" applyFill="1" applyBorder="1" applyAlignment="1" applyProtection="1">
      <alignment horizontal="center"/>
    </xf>
    <xf numFmtId="0" fontId="53" fillId="0" borderId="15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4" fontId="19" fillId="24" borderId="24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9" fillId="22" borderId="15" xfId="0" applyNumberFormat="1" applyFont="1" applyFill="1" applyBorder="1" applyAlignment="1" applyProtection="1"/>
    <xf numFmtId="4" fontId="52" fillId="22" borderId="15" xfId="0" applyNumberFormat="1" applyFont="1" applyFill="1" applyBorder="1" applyAlignment="1" applyProtection="1"/>
    <xf numFmtId="0" fontId="19" fillId="22" borderId="24" xfId="0" applyNumberFormat="1" applyFont="1" applyFill="1" applyBorder="1" applyAlignment="1" applyProtection="1"/>
    <xf numFmtId="4" fontId="19" fillId="22" borderId="24" xfId="0" applyNumberFormat="1" applyFont="1" applyFill="1" applyBorder="1" applyAlignment="1" applyProtection="1"/>
    <xf numFmtId="0" fontId="44" fillId="22" borderId="23" xfId="0" applyNumberFormat="1" applyFont="1" applyFill="1" applyBorder="1" applyAlignment="1" applyProtection="1">
      <alignment horizontal="center"/>
    </xf>
    <xf numFmtId="0" fontId="44" fillId="22" borderId="15" xfId="0" applyNumberFormat="1" applyFont="1" applyFill="1" applyBorder="1" applyAlignment="1" applyProtection="1"/>
    <xf numFmtId="4" fontId="44" fillId="22" borderId="15" xfId="0" applyNumberFormat="1" applyFont="1" applyFill="1" applyBorder="1" applyAlignment="1" applyProtection="1"/>
    <xf numFmtId="0" fontId="19" fillId="22" borderId="23" xfId="0" applyNumberFormat="1" applyFont="1" applyFill="1" applyBorder="1" applyAlignment="1" applyProtection="1">
      <alignment horizontal="center" wrapText="1"/>
    </xf>
    <xf numFmtId="0" fontId="17" fillId="22" borderId="15" xfId="0" applyNumberFormat="1" applyFont="1" applyFill="1" applyBorder="1" applyAlignment="1" applyProtection="1">
      <alignment wrapText="1"/>
    </xf>
    <xf numFmtId="4" fontId="37" fillId="22" borderId="14" xfId="0" applyNumberFormat="1" applyFont="1" applyFill="1" applyBorder="1" applyAlignment="1" applyProtection="1"/>
    <xf numFmtId="4" fontId="40" fillId="22" borderId="15" xfId="0" applyNumberFormat="1" applyFont="1" applyFill="1" applyBorder="1" applyAlignment="1" applyProtection="1"/>
    <xf numFmtId="4" fontId="19" fillId="22" borderId="14" xfId="0" applyNumberFormat="1" applyFont="1" applyFill="1" applyBorder="1" applyAlignment="1" applyProtection="1"/>
    <xf numFmtId="0" fontId="44" fillId="22" borderId="23" xfId="0" applyNumberFormat="1" applyFont="1" applyFill="1" applyBorder="1" applyAlignment="1" applyProtection="1">
      <alignment horizontal="center" wrapText="1"/>
    </xf>
    <xf numFmtId="0" fontId="54" fillId="22" borderId="15" xfId="0" applyNumberFormat="1" applyFont="1" applyFill="1" applyBorder="1" applyAlignment="1" applyProtection="1">
      <alignment wrapText="1"/>
    </xf>
    <xf numFmtId="4" fontId="45" fillId="22" borderId="15" xfId="0" applyNumberFormat="1" applyFont="1" applyFill="1" applyBorder="1" applyAlignment="1" applyProtection="1"/>
    <xf numFmtId="4" fontId="44" fillId="22" borderId="14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/>
    <xf numFmtId="0" fontId="32" fillId="0" borderId="0" xfId="0" applyNumberFormat="1" applyFont="1" applyFill="1" applyBorder="1" applyAlignment="1" applyProtection="1">
      <alignment horizontal="left"/>
    </xf>
    <xf numFmtId="0" fontId="18" fillId="0" borderId="0" xfId="0" applyNumberFormat="1" applyFont="1" applyFill="1" applyBorder="1" applyAlignment="1" applyProtection="1">
      <alignment vertical="center" wrapText="1"/>
    </xf>
    <xf numFmtId="0" fontId="30" fillId="20" borderId="14" xfId="0" applyNumberFormat="1" applyFont="1" applyFill="1" applyBorder="1" applyAlignment="1" applyProtection="1">
      <alignment horizontal="left" wrapText="1"/>
    </xf>
    <xf numFmtId="0" fontId="31" fillId="20" borderId="13" xfId="0" applyNumberFormat="1" applyFont="1" applyFill="1" applyBorder="1" applyAlignment="1" applyProtection="1">
      <alignment wrapText="1"/>
    </xf>
    <xf numFmtId="0" fontId="14" fillId="20" borderId="13" xfId="0" applyNumberFormat="1" applyFont="1" applyFill="1" applyBorder="1" applyAlignment="1" applyProtection="1"/>
    <xf numFmtId="0" fontId="30" fillId="0" borderId="14" xfId="0" applyNumberFormat="1" applyFont="1" applyFill="1" applyBorder="1" applyAlignment="1" applyProtection="1">
      <alignment horizontal="left" wrapText="1"/>
    </xf>
    <xf numFmtId="0" fontId="31" fillId="0" borderId="13" xfId="0" applyNumberFormat="1" applyFont="1" applyFill="1" applyBorder="1" applyAlignment="1" applyProtection="1">
      <alignment wrapText="1"/>
    </xf>
    <xf numFmtId="0" fontId="14" fillId="0" borderId="13" xfId="0" applyNumberFormat="1" applyFont="1" applyFill="1" applyBorder="1" applyAlignment="1" applyProtection="1"/>
    <xf numFmtId="0" fontId="30" fillId="0" borderId="14" xfId="0" quotePrefix="1" applyFont="1" applyFill="1" applyBorder="1" applyAlignment="1">
      <alignment horizontal="left"/>
    </xf>
    <xf numFmtId="0" fontId="30" fillId="0" borderId="14" xfId="0" quotePrefix="1" applyNumberFormat="1" applyFont="1" applyFill="1" applyBorder="1" applyAlignment="1" applyProtection="1">
      <alignment horizontal="left" wrapText="1"/>
    </xf>
    <xf numFmtId="0" fontId="14" fillId="0" borderId="13" xfId="0" applyNumberFormat="1" applyFont="1" applyFill="1" applyBorder="1" applyAlignment="1" applyProtection="1">
      <alignment wrapText="1"/>
    </xf>
    <xf numFmtId="0" fontId="30" fillId="0" borderId="14" xfId="0" quotePrefix="1" applyFont="1" applyBorder="1" applyAlignment="1">
      <alignment horizontal="left"/>
    </xf>
    <xf numFmtId="0" fontId="30" fillId="20" borderId="14" xfId="0" quotePrefix="1" applyNumberFormat="1" applyFont="1" applyFill="1" applyBorder="1" applyAlignment="1" applyProtection="1">
      <alignment horizontal="left" wrapText="1"/>
    </xf>
    <xf numFmtId="0" fontId="27" fillId="21" borderId="14" xfId="0" applyNumberFormat="1" applyFont="1" applyFill="1" applyBorder="1" applyAlignment="1" applyProtection="1">
      <alignment horizontal="left" wrapText="1"/>
    </xf>
    <xf numFmtId="0" fontId="27" fillId="21" borderId="13" xfId="0" applyNumberFormat="1" applyFont="1" applyFill="1" applyBorder="1" applyAlignment="1" applyProtection="1">
      <alignment horizontal="left" wrapText="1"/>
    </xf>
    <xf numFmtId="0" fontId="27" fillId="21" borderId="32" xfId="0" applyNumberFormat="1" applyFont="1" applyFill="1" applyBorder="1" applyAlignment="1" applyProtection="1">
      <alignment horizontal="left" wrapText="1"/>
    </xf>
    <xf numFmtId="0" fontId="27" fillId="20" borderId="14" xfId="0" applyNumberFormat="1" applyFont="1" applyFill="1" applyBorder="1" applyAlignment="1" applyProtection="1">
      <alignment horizontal="left" wrapText="1"/>
    </xf>
    <xf numFmtId="0" fontId="27" fillId="20" borderId="13" xfId="0" applyNumberFormat="1" applyFont="1" applyFill="1" applyBorder="1" applyAlignment="1" applyProtection="1">
      <alignment horizontal="left" wrapText="1"/>
    </xf>
    <xf numFmtId="0" fontId="27" fillId="20" borderId="32" xfId="0" applyNumberFormat="1" applyFont="1" applyFill="1" applyBorder="1" applyAlignment="1" applyProtection="1">
      <alignment horizontal="left" wrapText="1"/>
    </xf>
    <xf numFmtId="0" fontId="33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21" fillId="0" borderId="0" xfId="0" quotePrefix="1" applyNumberFormat="1" applyFont="1" applyFill="1" applyBorder="1" applyAlignment="1" applyProtection="1">
      <alignment horizontal="center" vertical="center" wrapText="1"/>
    </xf>
    <xf numFmtId="0" fontId="21" fillId="0" borderId="33" xfId="0" quotePrefix="1" applyNumberFormat="1" applyFont="1" applyFill="1" applyBorder="1" applyAlignment="1" applyProtection="1">
      <alignment horizontal="left" wrapText="1"/>
    </xf>
    <xf numFmtId="0" fontId="28" fillId="0" borderId="33" xfId="0" applyNumberFormat="1" applyFont="1" applyFill="1" applyBorder="1" applyAlignment="1" applyProtection="1">
      <alignment wrapText="1"/>
    </xf>
    <xf numFmtId="0" fontId="30" fillId="0" borderId="12" xfId="0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/>
    </xf>
    <xf numFmtId="3" fontId="15" fillId="0" borderId="34" xfId="0" applyNumberFormat="1" applyFont="1" applyBorder="1" applyAlignment="1">
      <alignment horizontal="center"/>
    </xf>
    <xf numFmtId="3" fontId="15" fillId="0" borderId="35" xfId="0" applyNumberFormat="1" applyFont="1" applyBorder="1" applyAlignment="1">
      <alignment horizontal="center"/>
    </xf>
    <xf numFmtId="0" fontId="21" fillId="0" borderId="33" xfId="0" applyNumberFormat="1" applyFont="1" applyFill="1" applyBorder="1" applyAlignment="1" applyProtection="1">
      <alignment horizontal="center" vertical="center"/>
    </xf>
  </cellXfs>
  <cellStyles count="38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Heading 1" xfId="29" xr:uid="{00000000-0005-0000-0000-00001C000000}"/>
    <cellStyle name="Heading 2" xfId="30" xr:uid="{00000000-0005-0000-0000-00001D000000}"/>
    <cellStyle name="Heading 3" xfId="31" xr:uid="{00000000-0005-0000-0000-00001E000000}"/>
    <cellStyle name="Heading 4" xfId="32" xr:uid="{00000000-0005-0000-0000-00001F000000}"/>
    <cellStyle name="Input" xfId="33" xr:uid="{00000000-0005-0000-0000-000020000000}"/>
    <cellStyle name="Linked Cell" xfId="34" xr:uid="{00000000-0005-0000-0000-000021000000}"/>
    <cellStyle name="Neutral" xfId="35" xr:uid="{00000000-0005-0000-0000-000022000000}"/>
    <cellStyle name="Normalno" xfId="0" builtinId="0"/>
    <cellStyle name="Normalno 2" xfId="36" xr:uid="{00000000-0005-0000-0000-000023000000}"/>
    <cellStyle name="Total" xfId="37" xr:uid="{00000000-0005-0000-0000-000025000000}"/>
  </cellStyles>
  <dxfs count="0"/>
  <tableStyles count="0" defaultTableStyle="TableStyleMedium2" defaultPivotStyle="PivotStyleLight16"/>
  <colors>
    <mruColors>
      <color rgb="FFFFFFCC"/>
      <color rgb="FFFFFF00"/>
      <color rgb="FFFFCC00"/>
      <color rgb="FF6699FF"/>
      <color rgb="FF3366FF"/>
      <color rgb="FF0033CC"/>
      <color rgb="FF666699"/>
      <color rgb="FFFF9900"/>
      <color rgb="FFFFCC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049" name="Line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>
          <a:spLocks noChangeShapeType="1"/>
        </xdr:cNvSpPr>
      </xdr:nvSpPr>
      <xdr:spPr bwMode="auto">
        <a:xfrm>
          <a:off x="19050" y="495300"/>
          <a:ext cx="1047750" cy="1447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2050" name="Line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>
          <a:spLocks noChangeShapeType="1"/>
        </xdr:cNvSpPr>
      </xdr:nvSpPr>
      <xdr:spPr bwMode="auto">
        <a:xfrm>
          <a:off x="9525" y="495300"/>
          <a:ext cx="1047750" cy="1447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 macro="" textlink="">
      <xdr:nvSpPr>
        <xdr:cNvPr id="2051" name="Line 1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>
          <a:spLocks noChangeShapeType="1"/>
        </xdr:cNvSpPr>
      </xdr:nvSpPr>
      <xdr:spPr bwMode="auto">
        <a:xfrm>
          <a:off x="19050" y="4181475"/>
          <a:ext cx="1047750" cy="1428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 macro="" textlink="">
      <xdr:nvSpPr>
        <xdr:cNvPr id="2052" name="Line 2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>
          <a:spLocks noChangeShapeType="1"/>
        </xdr:cNvSpPr>
      </xdr:nvSpPr>
      <xdr:spPr bwMode="auto">
        <a:xfrm>
          <a:off x="9525" y="4181475"/>
          <a:ext cx="1047750" cy="1428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 macro="" textlink="">
      <xdr:nvSpPr>
        <xdr:cNvPr id="2053" name="Line 1">
          <a:extLst>
            <a:ext uri="{FF2B5EF4-FFF2-40B4-BE49-F238E27FC236}">
              <a16:creationId xmlns:a16="http://schemas.microsoft.com/office/drawing/2014/main" id="{00000000-0008-0000-0100-000005080000}"/>
            </a:ext>
          </a:extLst>
        </xdr:cNvPr>
        <xdr:cNvSpPr>
          <a:spLocks noChangeShapeType="1"/>
        </xdr:cNvSpPr>
      </xdr:nvSpPr>
      <xdr:spPr bwMode="auto">
        <a:xfrm>
          <a:off x="19050" y="76866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1057275</xdr:colOff>
      <xdr:row>31</xdr:row>
      <xdr:rowOff>0</xdr:rowOff>
    </xdr:to>
    <xdr:sp macro="" textlink="">
      <xdr:nvSpPr>
        <xdr:cNvPr id="2054" name="Line 2">
          <a:extLst>
            <a:ext uri="{FF2B5EF4-FFF2-40B4-BE49-F238E27FC236}">
              <a16:creationId xmlns:a16="http://schemas.microsoft.com/office/drawing/2014/main" id="{00000000-0008-0000-0100-000006080000}"/>
            </a:ext>
          </a:extLst>
        </xdr:cNvPr>
        <xdr:cNvSpPr>
          <a:spLocks noChangeShapeType="1"/>
        </xdr:cNvSpPr>
      </xdr:nvSpPr>
      <xdr:spPr bwMode="auto">
        <a:xfrm>
          <a:off x="9525" y="76866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2:K45"/>
  <sheetViews>
    <sheetView view="pageBreakPreview" zoomScaleSheetLayoutView="100" workbookViewId="0">
      <selection activeCell="M14" sqref="M14"/>
    </sheetView>
  </sheetViews>
  <sheetFormatPr defaultColWidth="11.42578125" defaultRowHeight="12.75" x14ac:dyDescent="0.2"/>
  <cols>
    <col min="1" max="2" width="4.28515625" style="3" customWidth="1"/>
    <col min="3" max="3" width="5.5703125" style="3" customWidth="1"/>
    <col min="4" max="4" width="5.28515625" style="64" customWidth="1"/>
    <col min="5" max="5" width="44.7109375" style="3" customWidth="1"/>
    <col min="6" max="6" width="15.85546875" style="3" bestFit="1" customWidth="1"/>
    <col min="7" max="7" width="17.28515625" style="3" customWidth="1"/>
    <col min="8" max="8" width="16.7109375" style="3" customWidth="1"/>
    <col min="9" max="9" width="11.42578125" style="3"/>
    <col min="10" max="10" width="16.28515625" style="3" bestFit="1" customWidth="1"/>
    <col min="11" max="11" width="21.7109375" style="3" bestFit="1" customWidth="1"/>
    <col min="12" max="16384" width="11.42578125" style="3"/>
  </cols>
  <sheetData>
    <row r="2" spans="1:10" ht="15" x14ac:dyDescent="0.25">
      <c r="A2" s="337"/>
      <c r="B2" s="337"/>
      <c r="C2" s="337"/>
      <c r="D2" s="337"/>
      <c r="E2" s="337"/>
      <c r="F2" s="337"/>
      <c r="G2" s="337"/>
      <c r="H2" s="337"/>
    </row>
    <row r="3" spans="1:10" ht="48" customHeight="1" x14ac:dyDescent="0.2">
      <c r="A3" s="334" t="s">
        <v>163</v>
      </c>
      <c r="B3" s="334"/>
      <c r="C3" s="334"/>
      <c r="D3" s="334"/>
      <c r="E3" s="334"/>
      <c r="F3" s="334"/>
      <c r="G3" s="334"/>
      <c r="H3" s="334"/>
    </row>
    <row r="4" spans="1:10" s="51" customFormat="1" ht="26.25" customHeight="1" x14ac:dyDescent="0.2">
      <c r="A4" s="334" t="s">
        <v>30</v>
      </c>
      <c r="B4" s="334"/>
      <c r="C4" s="334"/>
      <c r="D4" s="334"/>
      <c r="E4" s="334"/>
      <c r="F4" s="334"/>
      <c r="G4" s="338"/>
      <c r="H4" s="338"/>
    </row>
    <row r="5" spans="1:10" ht="15.75" customHeight="1" x14ac:dyDescent="0.25">
      <c r="A5" s="52"/>
      <c r="B5" s="53"/>
      <c r="C5" s="53"/>
      <c r="D5" s="53"/>
      <c r="E5" s="53"/>
    </row>
    <row r="6" spans="1:10" ht="27.75" customHeight="1" x14ac:dyDescent="0.25">
      <c r="A6" s="54"/>
      <c r="B6" s="55"/>
      <c r="C6" s="55"/>
      <c r="D6" s="56"/>
      <c r="E6" s="57"/>
      <c r="F6" s="58" t="s">
        <v>164</v>
      </c>
      <c r="G6" s="58" t="s">
        <v>153</v>
      </c>
      <c r="H6" s="59" t="s">
        <v>165</v>
      </c>
      <c r="I6" s="60"/>
    </row>
    <row r="7" spans="1:10" ht="27.75" customHeight="1" x14ac:dyDescent="0.25">
      <c r="A7" s="339" t="s">
        <v>31</v>
      </c>
      <c r="B7" s="340"/>
      <c r="C7" s="340"/>
      <c r="D7" s="340"/>
      <c r="E7" s="341"/>
      <c r="F7" s="74">
        <v>13410050</v>
      </c>
      <c r="G7" s="74">
        <v>13636050</v>
      </c>
      <c r="H7" s="74">
        <v>14136050</v>
      </c>
      <c r="I7" s="72"/>
    </row>
    <row r="8" spans="1:10" ht="22.5" customHeight="1" x14ac:dyDescent="0.25">
      <c r="A8" s="342" t="s">
        <v>0</v>
      </c>
      <c r="B8" s="343"/>
      <c r="C8" s="343"/>
      <c r="D8" s="343"/>
      <c r="E8" s="344"/>
      <c r="F8" s="77">
        <v>13407050</v>
      </c>
      <c r="G8" s="77">
        <v>13633050</v>
      </c>
      <c r="H8" s="77">
        <v>14133050</v>
      </c>
    </row>
    <row r="9" spans="1:10" ht="22.5" customHeight="1" x14ac:dyDescent="0.25">
      <c r="A9" s="345" t="s">
        <v>33</v>
      </c>
      <c r="B9" s="344"/>
      <c r="C9" s="344"/>
      <c r="D9" s="344"/>
      <c r="E9" s="344"/>
      <c r="F9" s="77">
        <v>3000</v>
      </c>
      <c r="G9" s="77">
        <v>3000</v>
      </c>
      <c r="H9" s="77">
        <v>3000</v>
      </c>
    </row>
    <row r="10" spans="1:10" ht="22.5" customHeight="1" x14ac:dyDescent="0.25">
      <c r="A10" s="73" t="s">
        <v>32</v>
      </c>
      <c r="B10" s="76"/>
      <c r="C10" s="76"/>
      <c r="D10" s="76"/>
      <c r="E10" s="76"/>
      <c r="F10" s="74">
        <v>13700050</v>
      </c>
      <c r="G10" s="74">
        <v>13726050</v>
      </c>
      <c r="H10" s="74">
        <v>14176050</v>
      </c>
    </row>
    <row r="11" spans="1:10" ht="22.5" customHeight="1" x14ac:dyDescent="0.25">
      <c r="A11" s="346" t="s">
        <v>1</v>
      </c>
      <c r="B11" s="343"/>
      <c r="C11" s="343"/>
      <c r="D11" s="343"/>
      <c r="E11" s="347"/>
      <c r="F11" s="77">
        <v>13195450</v>
      </c>
      <c r="G11" s="77">
        <v>13399450</v>
      </c>
      <c r="H11" s="62">
        <v>13899450</v>
      </c>
      <c r="I11" s="41"/>
      <c r="J11" s="41"/>
    </row>
    <row r="12" spans="1:10" ht="22.5" customHeight="1" x14ac:dyDescent="0.25">
      <c r="A12" s="348" t="s">
        <v>35</v>
      </c>
      <c r="B12" s="344"/>
      <c r="C12" s="344"/>
      <c r="D12" s="344"/>
      <c r="E12" s="344"/>
      <c r="F12" s="61">
        <v>214600</v>
      </c>
      <c r="G12" s="61">
        <v>236600</v>
      </c>
      <c r="H12" s="62">
        <v>236600</v>
      </c>
      <c r="I12" s="41"/>
      <c r="J12" s="41"/>
    </row>
    <row r="13" spans="1:10" ht="22.5" customHeight="1" x14ac:dyDescent="0.25">
      <c r="A13" s="349" t="s">
        <v>2</v>
      </c>
      <c r="B13" s="340"/>
      <c r="C13" s="340"/>
      <c r="D13" s="340"/>
      <c r="E13" s="340"/>
      <c r="F13" s="75">
        <v>290000</v>
      </c>
      <c r="G13" s="75">
        <v>90000</v>
      </c>
      <c r="H13" s="75">
        <v>40000</v>
      </c>
      <c r="J13" s="41"/>
    </row>
    <row r="14" spans="1:10" ht="25.5" customHeight="1" x14ac:dyDescent="0.2">
      <c r="A14" s="334"/>
      <c r="B14" s="335"/>
      <c r="C14" s="335"/>
      <c r="D14" s="335"/>
      <c r="E14" s="335"/>
      <c r="F14" s="336"/>
      <c r="G14" s="336"/>
      <c r="H14" s="336"/>
    </row>
    <row r="15" spans="1:10" ht="27.75" customHeight="1" x14ac:dyDescent="0.25">
      <c r="A15" s="54"/>
      <c r="B15" s="55"/>
      <c r="C15" s="55"/>
      <c r="D15" s="56"/>
      <c r="E15" s="57"/>
      <c r="F15" s="58" t="s">
        <v>164</v>
      </c>
      <c r="G15" s="58" t="s">
        <v>166</v>
      </c>
      <c r="H15" s="59" t="s">
        <v>167</v>
      </c>
      <c r="J15" s="41"/>
    </row>
    <row r="16" spans="1:10" ht="30.75" customHeight="1" x14ac:dyDescent="0.25">
      <c r="A16" s="350" t="s">
        <v>36</v>
      </c>
      <c r="B16" s="351"/>
      <c r="C16" s="351"/>
      <c r="D16" s="351"/>
      <c r="E16" s="352"/>
      <c r="F16" s="78"/>
      <c r="G16" s="78"/>
      <c r="H16" s="79"/>
      <c r="J16" s="41"/>
    </row>
    <row r="17" spans="1:11" ht="34.5" customHeight="1" x14ac:dyDescent="0.25">
      <c r="A17" s="353" t="s">
        <v>37</v>
      </c>
      <c r="B17" s="354"/>
      <c r="C17" s="354"/>
      <c r="D17" s="354"/>
      <c r="E17" s="355"/>
      <c r="F17" s="80"/>
      <c r="G17" s="80"/>
      <c r="H17" s="75"/>
      <c r="J17" s="41"/>
    </row>
    <row r="18" spans="1:11" s="46" customFormat="1" ht="25.5" customHeight="1" x14ac:dyDescent="0.25">
      <c r="A18" s="358"/>
      <c r="B18" s="335"/>
      <c r="C18" s="335"/>
      <c r="D18" s="335"/>
      <c r="E18" s="335"/>
      <c r="F18" s="336"/>
      <c r="G18" s="336"/>
      <c r="H18" s="336"/>
      <c r="J18" s="81"/>
    </row>
    <row r="19" spans="1:11" s="46" customFormat="1" ht="27.75" customHeight="1" x14ac:dyDescent="0.25">
      <c r="A19" s="54"/>
      <c r="B19" s="55"/>
      <c r="C19" s="55"/>
      <c r="D19" s="56"/>
      <c r="E19" s="57"/>
      <c r="F19" s="58" t="s">
        <v>164</v>
      </c>
      <c r="G19" s="58" t="s">
        <v>166</v>
      </c>
      <c r="H19" s="59" t="s">
        <v>167</v>
      </c>
      <c r="J19" s="81"/>
      <c r="K19" s="81"/>
    </row>
    <row r="20" spans="1:11" s="46" customFormat="1" ht="22.5" customHeight="1" x14ac:dyDescent="0.25">
      <c r="A20" s="342" t="s">
        <v>3</v>
      </c>
      <c r="B20" s="343"/>
      <c r="C20" s="343"/>
      <c r="D20" s="343"/>
      <c r="E20" s="343"/>
      <c r="F20" s="61"/>
      <c r="G20" s="61"/>
      <c r="H20" s="61"/>
      <c r="J20" s="81"/>
    </row>
    <row r="21" spans="1:11" s="46" customFormat="1" ht="33.75" customHeight="1" x14ac:dyDescent="0.25">
      <c r="A21" s="342" t="s">
        <v>4</v>
      </c>
      <c r="B21" s="343"/>
      <c r="C21" s="343"/>
      <c r="D21" s="343"/>
      <c r="E21" s="343"/>
      <c r="F21" s="61"/>
      <c r="G21" s="61"/>
      <c r="H21" s="61"/>
    </row>
    <row r="22" spans="1:11" s="46" customFormat="1" ht="22.5" customHeight="1" x14ac:dyDescent="0.25">
      <c r="A22" s="349" t="s">
        <v>5</v>
      </c>
      <c r="B22" s="340"/>
      <c r="C22" s="340"/>
      <c r="D22" s="340"/>
      <c r="E22" s="340"/>
      <c r="F22" s="74">
        <f>F20-F21</f>
        <v>0</v>
      </c>
      <c r="G22" s="74">
        <f>G20-G21</f>
        <v>0</v>
      </c>
      <c r="H22" s="74">
        <f>H20-H21</f>
        <v>0</v>
      </c>
      <c r="J22" s="82"/>
      <c r="K22" s="81"/>
    </row>
    <row r="23" spans="1:11" s="46" customFormat="1" ht="25.5" customHeight="1" x14ac:dyDescent="0.25">
      <c r="A23" s="358"/>
      <c r="B23" s="335"/>
      <c r="C23" s="335"/>
      <c r="D23" s="335"/>
      <c r="E23" s="335"/>
      <c r="F23" s="336"/>
      <c r="G23" s="336"/>
      <c r="H23" s="336"/>
    </row>
    <row r="24" spans="1:11" s="46" customFormat="1" ht="22.5" customHeight="1" x14ac:dyDescent="0.25">
      <c r="A24" s="346" t="s">
        <v>6</v>
      </c>
      <c r="B24" s="343"/>
      <c r="C24" s="343"/>
      <c r="D24" s="343"/>
      <c r="E24" s="343"/>
      <c r="F24" s="61" t="str">
        <f>IF((F13+F17+F22)&lt;&gt;0,"NESLAGANJE ZBROJA",(F13+F17+F22))</f>
        <v>NESLAGANJE ZBROJA</v>
      </c>
      <c r="G24" s="61" t="str">
        <f>IF((G13+G17+G22)&lt;&gt;0,"NESLAGANJE ZBROJA",(G13+G17+G22))</f>
        <v>NESLAGANJE ZBROJA</v>
      </c>
      <c r="H24" s="61" t="str">
        <f>IF((H13+H17+H22)&lt;&gt;0,"NESLAGANJE ZBROJA",(H13+H17+H22))</f>
        <v>NESLAGANJE ZBROJA</v>
      </c>
    </row>
    <row r="25" spans="1:11" s="46" customFormat="1" ht="18" customHeight="1" x14ac:dyDescent="0.25">
      <c r="A25" s="63"/>
      <c r="B25" s="53"/>
      <c r="C25" s="53"/>
      <c r="D25" s="53"/>
      <c r="E25" s="53"/>
    </row>
    <row r="26" spans="1:11" ht="42" customHeight="1" x14ac:dyDescent="0.25">
      <c r="A26" s="356" t="s">
        <v>38</v>
      </c>
      <c r="B26" s="357"/>
      <c r="C26" s="357"/>
      <c r="D26" s="357"/>
      <c r="E26" s="357"/>
      <c r="F26" s="357"/>
      <c r="G26" s="357"/>
      <c r="H26" s="357"/>
    </row>
    <row r="27" spans="1:11" x14ac:dyDescent="0.2">
      <c r="E27" s="83"/>
    </row>
    <row r="31" spans="1:11" x14ac:dyDescent="0.2">
      <c r="F31" s="41"/>
      <c r="G31" s="41"/>
      <c r="H31" s="41"/>
    </row>
    <row r="32" spans="1:11" x14ac:dyDescent="0.2">
      <c r="F32" s="41"/>
      <c r="G32" s="41"/>
      <c r="H32" s="41"/>
    </row>
    <row r="33" spans="5:8" x14ac:dyDescent="0.2">
      <c r="E33" s="84"/>
      <c r="F33" s="43"/>
      <c r="G33" s="43"/>
      <c r="H33" s="43"/>
    </row>
    <row r="34" spans="5:8" x14ac:dyDescent="0.2">
      <c r="E34" s="84"/>
      <c r="F34" s="41"/>
      <c r="G34" s="41"/>
      <c r="H34" s="41"/>
    </row>
    <row r="35" spans="5:8" x14ac:dyDescent="0.2">
      <c r="E35" s="84"/>
      <c r="F35" s="41"/>
      <c r="G35" s="41"/>
      <c r="H35" s="41"/>
    </row>
    <row r="36" spans="5:8" x14ac:dyDescent="0.2">
      <c r="E36" s="84"/>
      <c r="F36" s="41"/>
      <c r="G36" s="41"/>
      <c r="H36" s="41"/>
    </row>
    <row r="37" spans="5:8" x14ac:dyDescent="0.2">
      <c r="E37" s="84"/>
      <c r="F37" s="41"/>
      <c r="G37" s="41"/>
      <c r="H37" s="41"/>
    </row>
    <row r="38" spans="5:8" x14ac:dyDescent="0.2">
      <c r="E38" s="84"/>
    </row>
    <row r="43" spans="5:8" x14ac:dyDescent="0.2">
      <c r="F43" s="41"/>
    </row>
    <row r="44" spans="5:8" x14ac:dyDescent="0.2">
      <c r="F44" s="41"/>
    </row>
    <row r="45" spans="5:8" x14ac:dyDescent="0.2">
      <c r="F45" s="41"/>
    </row>
  </sheetData>
  <mergeCells count="19"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  <mergeCell ref="A14:H14"/>
    <mergeCell ref="A2:H2"/>
    <mergeCell ref="A3:H3"/>
    <mergeCell ref="A4:H4"/>
    <mergeCell ref="A7:E7"/>
    <mergeCell ref="A8:E8"/>
    <mergeCell ref="A9:E9"/>
    <mergeCell ref="A11:E11"/>
    <mergeCell ref="A12:E12"/>
    <mergeCell ref="A13:E13"/>
  </mergeCells>
  <phoneticPr fontId="0" type="noConversion"/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65"/>
  <sheetViews>
    <sheetView view="pageBreakPreview" topLeftCell="A16" zoomScaleSheetLayoutView="100" workbookViewId="0">
      <selection activeCell="D10" sqref="D10"/>
    </sheetView>
  </sheetViews>
  <sheetFormatPr defaultColWidth="11.42578125" defaultRowHeight="12.75" x14ac:dyDescent="0.2"/>
  <cols>
    <col min="1" max="1" width="16" style="16" customWidth="1"/>
    <col min="2" max="3" width="17.5703125" style="16" customWidth="1"/>
    <col min="4" max="4" width="17.5703125" style="47" customWidth="1"/>
    <col min="5" max="9" width="17.5703125" style="3" customWidth="1"/>
    <col min="10" max="10" width="7.85546875" style="3" customWidth="1"/>
    <col min="11" max="11" width="14.28515625" style="3" customWidth="1"/>
    <col min="12" max="12" width="7.85546875" style="3" customWidth="1"/>
    <col min="13" max="16384" width="11.42578125" style="3"/>
  </cols>
  <sheetData>
    <row r="1" spans="1:9" ht="24" customHeight="1" x14ac:dyDescent="0.2">
      <c r="A1" s="334" t="s">
        <v>57</v>
      </c>
      <c r="B1" s="334"/>
      <c r="C1" s="334"/>
      <c r="D1" s="334"/>
      <c r="E1" s="334"/>
      <c r="F1" s="334"/>
      <c r="G1" s="334"/>
      <c r="H1" s="334"/>
      <c r="I1" s="334"/>
    </row>
    <row r="2" spans="1:9" s="1" customFormat="1" ht="13.5" thickBot="1" x14ac:dyDescent="0.25">
      <c r="A2" s="8"/>
      <c r="I2" s="9" t="s">
        <v>7</v>
      </c>
    </row>
    <row r="3" spans="1:9" s="1" customFormat="1" ht="26.25" thickBot="1" x14ac:dyDescent="0.25">
      <c r="A3" s="68" t="s">
        <v>8</v>
      </c>
      <c r="B3" s="361" t="s">
        <v>82</v>
      </c>
      <c r="C3" s="362"/>
      <c r="D3" s="362"/>
      <c r="E3" s="362"/>
      <c r="F3" s="362"/>
      <c r="G3" s="362"/>
      <c r="H3" s="362"/>
      <c r="I3" s="363"/>
    </row>
    <row r="4" spans="1:9" s="1" customFormat="1" ht="89.25" customHeight="1" thickBot="1" x14ac:dyDescent="0.25">
      <c r="A4" s="69" t="s">
        <v>9</v>
      </c>
      <c r="B4" s="10" t="s">
        <v>10</v>
      </c>
      <c r="C4" s="11" t="s">
        <v>11</v>
      </c>
      <c r="D4" s="11" t="s">
        <v>12</v>
      </c>
      <c r="E4" s="11" t="s">
        <v>13</v>
      </c>
      <c r="F4" s="11" t="s">
        <v>14</v>
      </c>
      <c r="G4" s="11" t="s">
        <v>58</v>
      </c>
      <c r="H4" s="11" t="s">
        <v>34</v>
      </c>
      <c r="I4" s="12" t="s">
        <v>59</v>
      </c>
    </row>
    <row r="5" spans="1:9" s="1" customFormat="1" hidden="1" x14ac:dyDescent="0.2">
      <c r="A5" s="86"/>
      <c r="B5" s="87"/>
      <c r="C5" s="87"/>
      <c r="D5" s="87"/>
      <c r="E5" s="105"/>
      <c r="F5" s="87"/>
      <c r="G5" s="87"/>
      <c r="H5" s="87"/>
      <c r="I5" s="90"/>
    </row>
    <row r="6" spans="1:9" s="1" customFormat="1" x14ac:dyDescent="0.2">
      <c r="A6" s="91">
        <v>636</v>
      </c>
      <c r="B6" s="92"/>
      <c r="C6" s="92"/>
      <c r="D6" s="92"/>
      <c r="E6" s="106">
        <v>398000</v>
      </c>
      <c r="F6" s="93"/>
      <c r="G6" s="155">
        <v>10370000</v>
      </c>
      <c r="H6" s="93"/>
      <c r="I6" s="94"/>
    </row>
    <row r="7" spans="1:9" s="1" customFormat="1" x14ac:dyDescent="0.2">
      <c r="A7" s="91">
        <v>638</v>
      </c>
      <c r="B7" s="92"/>
      <c r="C7" s="92"/>
      <c r="D7" s="92"/>
      <c r="E7" s="106"/>
      <c r="F7" s="93"/>
      <c r="G7" s="107"/>
      <c r="H7" s="93"/>
      <c r="I7" s="94"/>
    </row>
    <row r="8" spans="1:9" s="1" customFormat="1" x14ac:dyDescent="0.2">
      <c r="A8" s="91">
        <v>639</v>
      </c>
      <c r="B8" s="92"/>
      <c r="C8" s="165"/>
      <c r="D8" s="92"/>
      <c r="E8" s="106"/>
      <c r="F8" s="93"/>
      <c r="G8" s="107"/>
      <c r="H8" s="93"/>
      <c r="I8" s="94"/>
    </row>
    <row r="9" spans="1:9" s="1" customFormat="1" x14ac:dyDescent="0.2">
      <c r="A9" s="95">
        <v>652</v>
      </c>
      <c r="B9" s="96"/>
      <c r="C9" s="96"/>
      <c r="D9" s="96">
        <v>995000</v>
      </c>
      <c r="E9" s="96"/>
      <c r="F9" s="96"/>
      <c r="G9" s="96"/>
      <c r="H9" s="96"/>
      <c r="I9" s="97"/>
    </row>
    <row r="10" spans="1:9" s="1" customFormat="1" x14ac:dyDescent="0.2">
      <c r="A10" s="95">
        <v>661</v>
      </c>
      <c r="B10" s="96"/>
      <c r="C10" s="96">
        <v>34000</v>
      </c>
      <c r="D10" s="96"/>
      <c r="E10" s="96"/>
      <c r="F10" s="96"/>
      <c r="G10" s="96"/>
      <c r="H10" s="96"/>
      <c r="I10" s="97"/>
    </row>
    <row r="11" spans="1:9" s="1" customFormat="1" x14ac:dyDescent="0.2">
      <c r="A11" s="95">
        <v>663</v>
      </c>
      <c r="B11" s="96"/>
      <c r="C11" s="96"/>
      <c r="D11" s="96"/>
      <c r="E11" s="96"/>
      <c r="F11" s="96">
        <v>10000</v>
      </c>
      <c r="G11" s="96"/>
      <c r="H11" s="96"/>
      <c r="I11" s="97"/>
    </row>
    <row r="12" spans="1:9" s="1" customFormat="1" x14ac:dyDescent="0.2">
      <c r="A12" s="95">
        <v>671</v>
      </c>
      <c r="B12" s="96">
        <v>1600050</v>
      </c>
      <c r="C12" s="96"/>
      <c r="D12" s="96"/>
      <c r="E12" s="96"/>
      <c r="F12" s="96"/>
      <c r="G12" s="96"/>
      <c r="H12" s="96"/>
      <c r="I12" s="97"/>
    </row>
    <row r="13" spans="1:9" s="1" customFormat="1" x14ac:dyDescent="0.2">
      <c r="A13" s="108">
        <v>721</v>
      </c>
      <c r="B13" s="109"/>
      <c r="C13" s="109"/>
      <c r="D13" s="109"/>
      <c r="E13" s="109"/>
      <c r="F13" s="109"/>
      <c r="G13" s="109"/>
      <c r="H13" s="109">
        <v>3000</v>
      </c>
      <c r="I13" s="110"/>
    </row>
    <row r="14" spans="1:9" s="1" customFormat="1" ht="13.5" thickBot="1" x14ac:dyDescent="0.25">
      <c r="A14" s="111">
        <v>922</v>
      </c>
      <c r="B14" s="109"/>
      <c r="C14" s="109"/>
      <c r="D14" s="109"/>
      <c r="E14" s="109"/>
      <c r="F14" s="109"/>
      <c r="G14" s="109"/>
      <c r="H14" s="109"/>
      <c r="I14" s="109">
        <v>290000</v>
      </c>
    </row>
    <row r="15" spans="1:9" s="1" customFormat="1" ht="30" customHeight="1" thickBot="1" x14ac:dyDescent="0.25">
      <c r="A15" s="13" t="s">
        <v>16</v>
      </c>
      <c r="B15" s="14">
        <f>SUM(B9:B13)</f>
        <v>1600050</v>
      </c>
      <c r="C15" s="14">
        <f>SUM(C6:C14)</f>
        <v>34000</v>
      </c>
      <c r="D15" s="14">
        <f>SUM(D9:D13)</f>
        <v>995000</v>
      </c>
      <c r="E15" s="14">
        <f>SUM(E6:E13)</f>
        <v>398000</v>
      </c>
      <c r="F15" s="14">
        <f>SUM(F9:F13)</f>
        <v>10000</v>
      </c>
      <c r="G15" s="14">
        <f>SUM(G6:G14)</f>
        <v>10370000</v>
      </c>
      <c r="H15" s="14">
        <f>SUM(H9:H13)</f>
        <v>3000</v>
      </c>
      <c r="I15" s="112">
        <f>SUM(I6:I14)</f>
        <v>290000</v>
      </c>
    </row>
    <row r="16" spans="1:9" s="1" customFormat="1" ht="28.5" customHeight="1" thickBot="1" x14ac:dyDescent="0.25">
      <c r="A16" s="13" t="s">
        <v>84</v>
      </c>
      <c r="B16" s="364">
        <f>B15+C15+D15+E15+F15+G15+H15+I15</f>
        <v>13700050</v>
      </c>
      <c r="C16" s="365"/>
      <c r="D16" s="365"/>
      <c r="E16" s="365"/>
      <c r="F16" s="365"/>
      <c r="G16" s="365"/>
      <c r="H16" s="365"/>
      <c r="I16" s="366"/>
    </row>
    <row r="17" spans="1:9" ht="13.5" thickBot="1" x14ac:dyDescent="0.25">
      <c r="A17" s="5"/>
      <c r="B17" s="5"/>
      <c r="C17" s="5"/>
      <c r="D17" s="6"/>
      <c r="E17" s="15"/>
      <c r="I17" s="9"/>
    </row>
    <row r="18" spans="1:9" ht="24" customHeight="1" thickBot="1" x14ac:dyDescent="0.25">
      <c r="A18" s="70" t="s">
        <v>8</v>
      </c>
      <c r="B18" s="361" t="s">
        <v>154</v>
      </c>
      <c r="C18" s="362"/>
      <c r="D18" s="362"/>
      <c r="E18" s="362"/>
      <c r="F18" s="362"/>
      <c r="G18" s="362"/>
      <c r="H18" s="362"/>
      <c r="I18" s="363"/>
    </row>
    <row r="19" spans="1:9" ht="90" thickBot="1" x14ac:dyDescent="0.25">
      <c r="A19" s="71" t="s">
        <v>9</v>
      </c>
      <c r="B19" s="10" t="s">
        <v>10</v>
      </c>
      <c r="C19" s="11" t="s">
        <v>11</v>
      </c>
      <c r="D19" s="11" t="s">
        <v>12</v>
      </c>
      <c r="E19" s="11" t="s">
        <v>13</v>
      </c>
      <c r="F19" s="11" t="s">
        <v>14</v>
      </c>
      <c r="G19" s="11" t="s">
        <v>58</v>
      </c>
      <c r="H19" s="11" t="s">
        <v>34</v>
      </c>
      <c r="I19" s="12" t="s">
        <v>59</v>
      </c>
    </row>
    <row r="20" spans="1:9" x14ac:dyDescent="0.2">
      <c r="A20" s="101">
        <v>63</v>
      </c>
      <c r="B20" s="87"/>
      <c r="C20" s="87"/>
      <c r="D20" s="87"/>
      <c r="E20" s="113">
        <v>398000</v>
      </c>
      <c r="F20" s="87"/>
      <c r="G20" s="114">
        <v>10573000</v>
      </c>
      <c r="H20" s="87"/>
      <c r="I20" s="90"/>
    </row>
    <row r="21" spans="1:9" x14ac:dyDescent="0.2">
      <c r="A21" s="91">
        <v>64</v>
      </c>
      <c r="B21" s="102"/>
      <c r="C21" s="96"/>
      <c r="D21" s="103"/>
      <c r="E21" s="102"/>
      <c r="F21" s="102"/>
      <c r="G21" s="102"/>
      <c r="H21" s="102"/>
      <c r="I21" s="104"/>
    </row>
    <row r="22" spans="1:9" x14ac:dyDescent="0.2">
      <c r="A22" s="95">
        <v>65</v>
      </c>
      <c r="B22" s="96"/>
      <c r="C22" s="96"/>
      <c r="D22" s="96">
        <v>996000</v>
      </c>
      <c r="E22" s="96"/>
      <c r="F22" s="96"/>
      <c r="G22" s="96"/>
      <c r="H22" s="96"/>
      <c r="I22" s="97"/>
    </row>
    <row r="23" spans="1:9" x14ac:dyDescent="0.2">
      <c r="A23" s="95">
        <v>66</v>
      </c>
      <c r="B23" s="96"/>
      <c r="C23" s="96">
        <v>34000</v>
      </c>
      <c r="D23" s="96"/>
      <c r="E23" s="96"/>
      <c r="F23" s="96">
        <v>10000</v>
      </c>
      <c r="G23" s="96"/>
      <c r="H23" s="96"/>
      <c r="I23" s="97"/>
    </row>
    <row r="24" spans="1:9" x14ac:dyDescent="0.2">
      <c r="A24" s="95">
        <v>67</v>
      </c>
      <c r="B24" s="96">
        <v>1622050</v>
      </c>
      <c r="C24" s="96"/>
      <c r="D24" s="96"/>
      <c r="E24" s="96"/>
      <c r="F24" s="96"/>
      <c r="G24" s="96"/>
      <c r="H24" s="96"/>
      <c r="I24" s="97"/>
    </row>
    <row r="25" spans="1:9" x14ac:dyDescent="0.2">
      <c r="A25" s="95">
        <v>72</v>
      </c>
      <c r="B25" s="96"/>
      <c r="C25" s="96"/>
      <c r="D25" s="96"/>
      <c r="E25" s="96"/>
      <c r="F25" s="96"/>
      <c r="G25" s="96"/>
      <c r="H25" s="96">
        <v>3000</v>
      </c>
      <c r="I25" s="97"/>
    </row>
    <row r="26" spans="1:9" ht="13.5" thickBot="1" x14ac:dyDescent="0.25">
      <c r="A26" s="98">
        <v>92</v>
      </c>
      <c r="B26" s="99"/>
      <c r="C26" s="99"/>
      <c r="D26" s="99"/>
      <c r="E26" s="99"/>
      <c r="F26" s="99"/>
      <c r="G26" s="99"/>
      <c r="H26" s="99"/>
      <c r="I26" s="100">
        <v>90000</v>
      </c>
    </row>
    <row r="27" spans="1:9" s="1" customFormat="1" ht="30" customHeight="1" thickBot="1" x14ac:dyDescent="0.25">
      <c r="A27" s="13" t="s">
        <v>16</v>
      </c>
      <c r="B27" s="14">
        <f>SUM(B21:B26)</f>
        <v>1622050</v>
      </c>
      <c r="C27" s="14">
        <f>SUM(C21:C26)</f>
        <v>34000</v>
      </c>
      <c r="D27" s="14">
        <f>SUM(D21:D26)</f>
        <v>996000</v>
      </c>
      <c r="E27" s="14">
        <f>SUM(E20:E21)</f>
        <v>398000</v>
      </c>
      <c r="F27" s="14">
        <f>SUM(F21:F26)</f>
        <v>10000</v>
      </c>
      <c r="G27" s="14">
        <f>SUM(G20:G26)</f>
        <v>10573000</v>
      </c>
      <c r="H27" s="14">
        <f>SUM(H21:H26)</f>
        <v>3000</v>
      </c>
      <c r="I27" s="14">
        <f>SUM(I21:I26)</f>
        <v>90000</v>
      </c>
    </row>
    <row r="28" spans="1:9" s="1" customFormat="1" ht="28.5" customHeight="1" thickBot="1" x14ac:dyDescent="0.25">
      <c r="A28" s="13" t="s">
        <v>155</v>
      </c>
      <c r="B28" s="364">
        <f>B27+C27+D27+E27+F27+G27+H27+I27</f>
        <v>13726050</v>
      </c>
      <c r="C28" s="365"/>
      <c r="D28" s="365"/>
      <c r="E28" s="365"/>
      <c r="F28" s="365"/>
      <c r="G28" s="365"/>
      <c r="H28" s="365"/>
      <c r="I28" s="366"/>
    </row>
    <row r="29" spans="1:9" ht="13.5" thickBot="1" x14ac:dyDescent="0.25">
      <c r="D29" s="17"/>
      <c r="E29" s="18"/>
    </row>
    <row r="30" spans="1:9" ht="26.25" thickBot="1" x14ac:dyDescent="0.25">
      <c r="A30" s="70" t="s">
        <v>8</v>
      </c>
      <c r="B30" s="361" t="s">
        <v>161</v>
      </c>
      <c r="C30" s="362"/>
      <c r="D30" s="362"/>
      <c r="E30" s="362"/>
      <c r="F30" s="362"/>
      <c r="G30" s="362"/>
      <c r="H30" s="362"/>
      <c r="I30" s="363"/>
    </row>
    <row r="31" spans="1:9" ht="90" thickBot="1" x14ac:dyDescent="0.25">
      <c r="A31" s="71" t="s">
        <v>9</v>
      </c>
      <c r="B31" s="10" t="s">
        <v>10</v>
      </c>
      <c r="C31" s="11" t="s">
        <v>11</v>
      </c>
      <c r="D31" s="11" t="s">
        <v>12</v>
      </c>
      <c r="E31" s="11" t="s">
        <v>13</v>
      </c>
      <c r="F31" s="11" t="s">
        <v>14</v>
      </c>
      <c r="G31" s="11" t="s">
        <v>58</v>
      </c>
      <c r="H31" s="11" t="s">
        <v>34</v>
      </c>
      <c r="I31" s="12" t="s">
        <v>59</v>
      </c>
    </row>
    <row r="32" spans="1:9" x14ac:dyDescent="0.2">
      <c r="A32" s="101">
        <v>63</v>
      </c>
      <c r="C32" s="88"/>
      <c r="D32" s="88"/>
      <c r="E32" s="113">
        <v>398000</v>
      </c>
      <c r="F32" s="88"/>
      <c r="G32" s="115">
        <v>11102000</v>
      </c>
      <c r="H32" s="88"/>
      <c r="I32" s="89"/>
    </row>
    <row r="33" spans="1:9" x14ac:dyDescent="0.2">
      <c r="A33" s="91">
        <v>64</v>
      </c>
      <c r="B33" s="102"/>
      <c r="C33" s="96"/>
      <c r="D33" s="103"/>
      <c r="E33" s="102"/>
      <c r="F33" s="102"/>
      <c r="G33" s="102"/>
      <c r="H33" s="102"/>
      <c r="I33" s="104"/>
    </row>
    <row r="34" spans="1:9" x14ac:dyDescent="0.2">
      <c r="A34" s="95">
        <v>65</v>
      </c>
      <c r="B34" s="96"/>
      <c r="C34" s="96"/>
      <c r="D34" s="96">
        <v>996000</v>
      </c>
      <c r="E34" s="96"/>
      <c r="F34" s="96"/>
      <c r="G34" s="96"/>
      <c r="H34" s="96"/>
      <c r="I34" s="97"/>
    </row>
    <row r="35" spans="1:9" x14ac:dyDescent="0.2">
      <c r="A35" s="95">
        <v>66</v>
      </c>
      <c r="B35" s="96"/>
      <c r="C35" s="96">
        <v>5000</v>
      </c>
      <c r="D35" s="96"/>
      <c r="E35" s="96"/>
      <c r="F35" s="96">
        <v>10000</v>
      </c>
      <c r="G35" s="96"/>
      <c r="H35" s="96"/>
      <c r="I35" s="97"/>
    </row>
    <row r="36" spans="1:9" ht="13.5" customHeight="1" x14ac:dyDescent="0.2">
      <c r="A36" s="95">
        <v>67</v>
      </c>
      <c r="B36" s="96">
        <v>1622050</v>
      </c>
      <c r="C36" s="96"/>
      <c r="D36" s="96"/>
      <c r="E36" s="96"/>
      <c r="F36" s="96"/>
      <c r="G36" s="96"/>
      <c r="H36" s="96"/>
      <c r="I36" s="97"/>
    </row>
    <row r="37" spans="1:9" ht="13.5" customHeight="1" x14ac:dyDescent="0.2">
      <c r="A37" s="95">
        <v>72</v>
      </c>
      <c r="B37" s="96"/>
      <c r="C37" s="96"/>
      <c r="D37" s="96"/>
      <c r="E37" s="96"/>
      <c r="F37" s="96"/>
      <c r="G37" s="96"/>
      <c r="H37" s="96">
        <v>3000</v>
      </c>
      <c r="I37" s="97"/>
    </row>
    <row r="38" spans="1:9" ht="13.5" customHeight="1" thickBot="1" x14ac:dyDescent="0.25">
      <c r="A38" s="98">
        <v>92</v>
      </c>
      <c r="B38" s="99"/>
      <c r="C38" s="99"/>
      <c r="D38" s="99"/>
      <c r="E38" s="99"/>
      <c r="F38" s="99"/>
      <c r="G38" s="99"/>
      <c r="H38" s="99"/>
      <c r="I38" s="100">
        <v>40000</v>
      </c>
    </row>
    <row r="39" spans="1:9" s="1" customFormat="1" ht="30" customHeight="1" thickBot="1" x14ac:dyDescent="0.25">
      <c r="A39" s="13" t="s">
        <v>16</v>
      </c>
      <c r="B39" s="14">
        <f>SUM(B33:B38)</f>
        <v>1622050</v>
      </c>
      <c r="C39" s="14">
        <f>SUM(C33:C38)</f>
        <v>5000</v>
      </c>
      <c r="D39" s="14">
        <f>SUM(D33:D38)</f>
        <v>996000</v>
      </c>
      <c r="E39" s="14">
        <f>SUM(E32:E33)</f>
        <v>398000</v>
      </c>
      <c r="F39" s="14">
        <f>SUM(F33:F38)</f>
        <v>10000</v>
      </c>
      <c r="G39" s="14">
        <f>SUM(G32:G37)</f>
        <v>11102000</v>
      </c>
      <c r="H39" s="14">
        <f>SUM(H33:H38)</f>
        <v>3000</v>
      </c>
      <c r="I39" s="14">
        <f>SUM(I33:I38)</f>
        <v>40000</v>
      </c>
    </row>
    <row r="40" spans="1:9" s="1" customFormat="1" ht="28.5" customHeight="1" thickBot="1" x14ac:dyDescent="0.25">
      <c r="A40" s="13" t="s">
        <v>162</v>
      </c>
      <c r="B40" s="364">
        <f>B39+C39+D39+E39+F39+G39+H39+I39</f>
        <v>14176050</v>
      </c>
      <c r="C40" s="365"/>
      <c r="D40" s="365"/>
      <c r="E40" s="365"/>
      <c r="F40" s="365"/>
      <c r="G40" s="365"/>
      <c r="H40" s="365"/>
      <c r="I40" s="366"/>
    </row>
    <row r="41" spans="1:9" ht="13.5" customHeight="1" x14ac:dyDescent="0.2">
      <c r="C41" s="19"/>
      <c r="D41" s="17"/>
      <c r="E41" s="20"/>
    </row>
    <row r="42" spans="1:9" ht="13.5" customHeight="1" x14ac:dyDescent="0.2">
      <c r="C42" s="19"/>
      <c r="D42" s="21"/>
      <c r="E42" s="22"/>
    </row>
    <row r="43" spans="1:9" ht="13.5" customHeight="1" x14ac:dyDescent="0.2">
      <c r="D43" s="23"/>
      <c r="E43" s="24"/>
    </row>
    <row r="44" spans="1:9" ht="13.5" customHeight="1" x14ac:dyDescent="0.2">
      <c r="D44" s="25"/>
      <c r="E44" s="26"/>
    </row>
    <row r="45" spans="1:9" ht="13.5" customHeight="1" x14ac:dyDescent="0.2">
      <c r="D45" s="17"/>
      <c r="E45" s="18"/>
    </row>
    <row r="46" spans="1:9" ht="28.5" customHeight="1" x14ac:dyDescent="0.2">
      <c r="C46" s="19"/>
      <c r="D46" s="17"/>
      <c r="E46" s="27"/>
    </row>
    <row r="47" spans="1:9" ht="13.5" customHeight="1" x14ac:dyDescent="0.2">
      <c r="C47" s="19"/>
      <c r="D47" s="17"/>
      <c r="E47" s="22"/>
    </row>
    <row r="48" spans="1:9" ht="13.5" customHeight="1" x14ac:dyDescent="0.2">
      <c r="D48" s="17"/>
      <c r="E48" s="18"/>
    </row>
    <row r="49" spans="2:5" ht="13.5" customHeight="1" x14ac:dyDescent="0.2">
      <c r="D49" s="17"/>
      <c r="E49" s="26"/>
    </row>
    <row r="50" spans="2:5" ht="13.5" customHeight="1" x14ac:dyDescent="0.2">
      <c r="D50" s="17"/>
      <c r="E50" s="18"/>
    </row>
    <row r="51" spans="2:5" ht="22.5" customHeight="1" x14ac:dyDescent="0.2">
      <c r="D51" s="17"/>
      <c r="E51" s="28"/>
    </row>
    <row r="52" spans="2:5" ht="13.5" customHeight="1" x14ac:dyDescent="0.2">
      <c r="D52" s="23"/>
      <c r="E52" s="24"/>
    </row>
    <row r="53" spans="2:5" ht="13.5" customHeight="1" x14ac:dyDescent="0.2">
      <c r="B53" s="19"/>
      <c r="D53" s="23"/>
      <c r="E53" s="29"/>
    </row>
    <row r="54" spans="2:5" ht="13.5" customHeight="1" x14ac:dyDescent="0.2">
      <c r="C54" s="19"/>
      <c r="D54" s="23"/>
      <c r="E54" s="30"/>
    </row>
    <row r="55" spans="2:5" ht="13.5" customHeight="1" x14ac:dyDescent="0.2">
      <c r="C55" s="19"/>
      <c r="D55" s="25"/>
      <c r="E55" s="22"/>
    </row>
    <row r="56" spans="2:5" ht="13.5" customHeight="1" x14ac:dyDescent="0.2">
      <c r="D56" s="17"/>
      <c r="E56" s="18"/>
    </row>
    <row r="57" spans="2:5" ht="13.5" customHeight="1" x14ac:dyDescent="0.2">
      <c r="B57" s="19"/>
      <c r="D57" s="17"/>
      <c r="E57" s="20"/>
    </row>
    <row r="58" spans="2:5" ht="13.5" customHeight="1" x14ac:dyDescent="0.2">
      <c r="C58" s="19"/>
      <c r="D58" s="17"/>
      <c r="E58" s="29"/>
    </row>
    <row r="59" spans="2:5" ht="13.5" customHeight="1" x14ac:dyDescent="0.2">
      <c r="C59" s="19"/>
      <c r="D59" s="25"/>
      <c r="E59" s="22"/>
    </row>
    <row r="60" spans="2:5" ht="13.5" customHeight="1" x14ac:dyDescent="0.2">
      <c r="D60" s="23"/>
      <c r="E60" s="18"/>
    </row>
    <row r="61" spans="2:5" ht="13.5" customHeight="1" x14ac:dyDescent="0.2">
      <c r="C61" s="19"/>
      <c r="D61" s="23"/>
      <c r="E61" s="29"/>
    </row>
    <row r="62" spans="2:5" ht="22.5" customHeight="1" x14ac:dyDescent="0.2">
      <c r="D62" s="25"/>
      <c r="E62" s="28"/>
    </row>
    <row r="63" spans="2:5" ht="13.5" customHeight="1" x14ac:dyDescent="0.2">
      <c r="D63" s="17"/>
      <c r="E63" s="18"/>
    </row>
    <row r="64" spans="2:5" ht="13.5" customHeight="1" x14ac:dyDescent="0.2">
      <c r="D64" s="25"/>
      <c r="E64" s="22"/>
    </row>
    <row r="65" spans="1:5" ht="13.5" customHeight="1" x14ac:dyDescent="0.2">
      <c r="D65" s="17"/>
      <c r="E65" s="18"/>
    </row>
    <row r="66" spans="1:5" ht="13.5" customHeight="1" x14ac:dyDescent="0.2">
      <c r="D66" s="17"/>
      <c r="E66" s="18"/>
    </row>
    <row r="67" spans="1:5" ht="13.5" customHeight="1" x14ac:dyDescent="0.2">
      <c r="A67" s="19"/>
      <c r="D67" s="31"/>
      <c r="E67" s="29"/>
    </row>
    <row r="68" spans="1:5" ht="13.5" customHeight="1" x14ac:dyDescent="0.2">
      <c r="B68" s="19"/>
      <c r="C68" s="19"/>
      <c r="D68" s="32"/>
      <c r="E68" s="29"/>
    </row>
    <row r="69" spans="1:5" ht="13.5" customHeight="1" x14ac:dyDescent="0.2">
      <c r="B69" s="19"/>
      <c r="C69" s="19"/>
      <c r="D69" s="32"/>
      <c r="E69" s="20"/>
    </row>
    <row r="70" spans="1:5" ht="13.5" customHeight="1" x14ac:dyDescent="0.2">
      <c r="B70" s="19"/>
      <c r="C70" s="19"/>
      <c r="D70" s="25"/>
      <c r="E70" s="26"/>
    </row>
    <row r="71" spans="1:5" x14ac:dyDescent="0.2">
      <c r="D71" s="17"/>
      <c r="E71" s="18"/>
    </row>
    <row r="72" spans="1:5" x14ac:dyDescent="0.2">
      <c r="B72" s="19"/>
      <c r="D72" s="17"/>
      <c r="E72" s="29"/>
    </row>
    <row r="73" spans="1:5" x14ac:dyDescent="0.2">
      <c r="C73" s="19"/>
      <c r="D73" s="17"/>
      <c r="E73" s="20"/>
    </row>
    <row r="74" spans="1:5" x14ac:dyDescent="0.2">
      <c r="C74" s="19"/>
      <c r="D74" s="25"/>
      <c r="E74" s="22"/>
    </row>
    <row r="75" spans="1:5" x14ac:dyDescent="0.2">
      <c r="D75" s="17"/>
      <c r="E75" s="18"/>
    </row>
    <row r="76" spans="1:5" x14ac:dyDescent="0.2">
      <c r="D76" s="17"/>
      <c r="E76" s="18"/>
    </row>
    <row r="77" spans="1:5" x14ac:dyDescent="0.2">
      <c r="D77" s="33"/>
      <c r="E77" s="34"/>
    </row>
    <row r="78" spans="1:5" x14ac:dyDescent="0.2">
      <c r="D78" s="17"/>
      <c r="E78" s="18"/>
    </row>
    <row r="79" spans="1:5" x14ac:dyDescent="0.2">
      <c r="D79" s="17"/>
      <c r="E79" s="18"/>
    </row>
    <row r="80" spans="1:5" x14ac:dyDescent="0.2">
      <c r="D80" s="17"/>
      <c r="E80" s="18"/>
    </row>
    <row r="81" spans="1:5" x14ac:dyDescent="0.2">
      <c r="D81" s="25"/>
      <c r="E81" s="22"/>
    </row>
    <row r="82" spans="1:5" x14ac:dyDescent="0.2">
      <c r="D82" s="17"/>
      <c r="E82" s="18"/>
    </row>
    <row r="83" spans="1:5" x14ac:dyDescent="0.2">
      <c r="D83" s="25"/>
      <c r="E83" s="22"/>
    </row>
    <row r="84" spans="1:5" x14ac:dyDescent="0.2">
      <c r="D84" s="17"/>
      <c r="E84" s="18"/>
    </row>
    <row r="85" spans="1:5" x14ac:dyDescent="0.2">
      <c r="D85" s="17"/>
      <c r="E85" s="18"/>
    </row>
    <row r="86" spans="1:5" x14ac:dyDescent="0.2">
      <c r="D86" s="17"/>
      <c r="E86" s="18"/>
    </row>
    <row r="87" spans="1:5" x14ac:dyDescent="0.2">
      <c r="D87" s="17"/>
      <c r="E87" s="18"/>
    </row>
    <row r="88" spans="1:5" ht="28.5" customHeight="1" x14ac:dyDescent="0.2">
      <c r="A88" s="35"/>
      <c r="B88" s="35"/>
      <c r="C88" s="35"/>
      <c r="D88" s="36"/>
      <c r="E88" s="37"/>
    </row>
    <row r="89" spans="1:5" x14ac:dyDescent="0.2">
      <c r="C89" s="19"/>
      <c r="D89" s="17"/>
      <c r="E89" s="20"/>
    </row>
    <row r="90" spans="1:5" x14ac:dyDescent="0.2">
      <c r="D90" s="38"/>
      <c r="E90" s="39"/>
    </row>
    <row r="91" spans="1:5" x14ac:dyDescent="0.2">
      <c r="D91" s="17"/>
      <c r="E91" s="18"/>
    </row>
    <row r="92" spans="1:5" x14ac:dyDescent="0.2">
      <c r="D92" s="33"/>
      <c r="E92" s="34"/>
    </row>
    <row r="93" spans="1:5" x14ac:dyDescent="0.2">
      <c r="D93" s="33"/>
      <c r="E93" s="34"/>
    </row>
    <row r="94" spans="1:5" x14ac:dyDescent="0.2">
      <c r="D94" s="17"/>
      <c r="E94" s="18"/>
    </row>
    <row r="95" spans="1:5" x14ac:dyDescent="0.2">
      <c r="D95" s="25"/>
      <c r="E95" s="22"/>
    </row>
    <row r="96" spans="1:5" x14ac:dyDescent="0.2">
      <c r="D96" s="17"/>
      <c r="E96" s="18"/>
    </row>
    <row r="97" spans="3:5" x14ac:dyDescent="0.2">
      <c r="D97" s="17"/>
      <c r="E97" s="18"/>
    </row>
    <row r="98" spans="3:5" x14ac:dyDescent="0.2">
      <c r="D98" s="25"/>
      <c r="E98" s="22"/>
    </row>
    <row r="99" spans="3:5" x14ac:dyDescent="0.2">
      <c r="D99" s="17"/>
      <c r="E99" s="18"/>
    </row>
    <row r="100" spans="3:5" x14ac:dyDescent="0.2">
      <c r="D100" s="33"/>
      <c r="E100" s="34"/>
    </row>
    <row r="101" spans="3:5" x14ac:dyDescent="0.2">
      <c r="D101" s="25"/>
      <c r="E101" s="39"/>
    </row>
    <row r="102" spans="3:5" x14ac:dyDescent="0.2">
      <c r="D102" s="23"/>
      <c r="E102" s="34"/>
    </row>
    <row r="103" spans="3:5" x14ac:dyDescent="0.2">
      <c r="D103" s="25"/>
      <c r="E103" s="22"/>
    </row>
    <row r="104" spans="3:5" x14ac:dyDescent="0.2">
      <c r="D104" s="17"/>
      <c r="E104" s="18"/>
    </row>
    <row r="105" spans="3:5" x14ac:dyDescent="0.2">
      <c r="C105" s="19"/>
      <c r="D105" s="17"/>
      <c r="E105" s="20"/>
    </row>
    <row r="106" spans="3:5" x14ac:dyDescent="0.2">
      <c r="D106" s="23"/>
      <c r="E106" s="22"/>
    </row>
    <row r="107" spans="3:5" x14ac:dyDescent="0.2">
      <c r="D107" s="23"/>
      <c r="E107" s="34"/>
    </row>
    <row r="108" spans="3:5" x14ac:dyDescent="0.2">
      <c r="C108" s="19"/>
      <c r="D108" s="23"/>
      <c r="E108" s="40"/>
    </row>
    <row r="109" spans="3:5" x14ac:dyDescent="0.2">
      <c r="C109" s="19"/>
      <c r="D109" s="25"/>
      <c r="E109" s="26"/>
    </row>
    <row r="110" spans="3:5" x14ac:dyDescent="0.2">
      <c r="D110" s="17"/>
      <c r="E110" s="18"/>
    </row>
    <row r="111" spans="3:5" x14ac:dyDescent="0.2">
      <c r="D111" s="38"/>
      <c r="E111" s="41"/>
    </row>
    <row r="112" spans="3:5" ht="11.25" customHeight="1" x14ac:dyDescent="0.2">
      <c r="D112" s="33"/>
      <c r="E112" s="34"/>
    </row>
    <row r="113" spans="1:5" ht="24" customHeight="1" x14ac:dyDescent="0.2">
      <c r="B113" s="19"/>
      <c r="D113" s="33"/>
      <c r="E113" s="42"/>
    </row>
    <row r="114" spans="1:5" ht="15" customHeight="1" x14ac:dyDescent="0.2">
      <c r="C114" s="19"/>
      <c r="D114" s="33"/>
      <c r="E114" s="42"/>
    </row>
    <row r="115" spans="1:5" ht="11.25" customHeight="1" x14ac:dyDescent="0.2">
      <c r="D115" s="38"/>
      <c r="E115" s="39"/>
    </row>
    <row r="116" spans="1:5" x14ac:dyDescent="0.2">
      <c r="D116" s="33"/>
      <c r="E116" s="34"/>
    </row>
    <row r="117" spans="1:5" ht="13.5" customHeight="1" x14ac:dyDescent="0.2">
      <c r="B117" s="19"/>
      <c r="D117" s="33"/>
      <c r="E117" s="43"/>
    </row>
    <row r="118" spans="1:5" ht="12.75" customHeight="1" x14ac:dyDescent="0.2">
      <c r="C118" s="19"/>
      <c r="D118" s="33"/>
      <c r="E118" s="20"/>
    </row>
    <row r="119" spans="1:5" ht="12.75" customHeight="1" x14ac:dyDescent="0.2">
      <c r="C119" s="19"/>
      <c r="D119" s="25"/>
      <c r="E119" s="26"/>
    </row>
    <row r="120" spans="1:5" x14ac:dyDescent="0.2">
      <c r="D120" s="17"/>
      <c r="E120" s="18"/>
    </row>
    <row r="121" spans="1:5" x14ac:dyDescent="0.2">
      <c r="C121" s="19"/>
      <c r="D121" s="17"/>
      <c r="E121" s="40"/>
    </row>
    <row r="122" spans="1:5" x14ac:dyDescent="0.2">
      <c r="D122" s="38"/>
      <c r="E122" s="39"/>
    </row>
    <row r="123" spans="1:5" x14ac:dyDescent="0.2">
      <c r="D123" s="33"/>
      <c r="E123" s="34"/>
    </row>
    <row r="124" spans="1:5" x14ac:dyDescent="0.2">
      <c r="D124" s="17"/>
      <c r="E124" s="18"/>
    </row>
    <row r="125" spans="1:5" ht="19.5" customHeight="1" x14ac:dyDescent="0.2">
      <c r="A125" s="44"/>
      <c r="B125" s="5"/>
      <c r="C125" s="5"/>
      <c r="D125" s="5"/>
      <c r="E125" s="29"/>
    </row>
    <row r="126" spans="1:5" ht="15" customHeight="1" x14ac:dyDescent="0.2">
      <c r="A126" s="19"/>
      <c r="D126" s="31"/>
      <c r="E126" s="29"/>
    </row>
    <row r="127" spans="1:5" x14ac:dyDescent="0.2">
      <c r="A127" s="19"/>
      <c r="B127" s="19"/>
      <c r="D127" s="31"/>
      <c r="E127" s="20"/>
    </row>
    <row r="128" spans="1:5" x14ac:dyDescent="0.2">
      <c r="C128" s="19"/>
      <c r="D128" s="17"/>
      <c r="E128" s="29"/>
    </row>
    <row r="129" spans="1:5" x14ac:dyDescent="0.2">
      <c r="D129" s="21"/>
      <c r="E129" s="22"/>
    </row>
    <row r="130" spans="1:5" x14ac:dyDescent="0.2">
      <c r="B130" s="19"/>
      <c r="D130" s="17"/>
      <c r="E130" s="20"/>
    </row>
    <row r="131" spans="1:5" x14ac:dyDescent="0.2">
      <c r="C131" s="19"/>
      <c r="D131" s="17"/>
      <c r="E131" s="20"/>
    </row>
    <row r="132" spans="1:5" x14ac:dyDescent="0.2">
      <c r="D132" s="25"/>
      <c r="E132" s="26"/>
    </row>
    <row r="133" spans="1:5" ht="22.5" customHeight="1" x14ac:dyDescent="0.2">
      <c r="C133" s="19"/>
      <c r="D133" s="17"/>
      <c r="E133" s="27"/>
    </row>
    <row r="134" spans="1:5" x14ac:dyDescent="0.2">
      <c r="D134" s="17"/>
      <c r="E134" s="26"/>
    </row>
    <row r="135" spans="1:5" x14ac:dyDescent="0.2">
      <c r="B135" s="19"/>
      <c r="D135" s="23"/>
      <c r="E135" s="29"/>
    </row>
    <row r="136" spans="1:5" x14ac:dyDescent="0.2">
      <c r="C136" s="19"/>
      <c r="D136" s="23"/>
      <c r="E136" s="30"/>
    </row>
    <row r="137" spans="1:5" x14ac:dyDescent="0.2">
      <c r="D137" s="25"/>
      <c r="E137" s="22"/>
    </row>
    <row r="138" spans="1:5" ht="13.5" customHeight="1" x14ac:dyDescent="0.2">
      <c r="A138" s="19"/>
      <c r="D138" s="31"/>
      <c r="E138" s="29"/>
    </row>
    <row r="139" spans="1:5" ht="13.5" customHeight="1" x14ac:dyDescent="0.2">
      <c r="B139" s="19"/>
      <c r="D139" s="17"/>
      <c r="E139" s="29"/>
    </row>
    <row r="140" spans="1:5" ht="13.5" customHeight="1" x14ac:dyDescent="0.2">
      <c r="C140" s="19"/>
      <c r="D140" s="17"/>
      <c r="E140" s="20"/>
    </row>
    <row r="141" spans="1:5" x14ac:dyDescent="0.2">
      <c r="C141" s="19"/>
      <c r="D141" s="25"/>
      <c r="E141" s="22"/>
    </row>
    <row r="142" spans="1:5" x14ac:dyDescent="0.2">
      <c r="C142" s="19"/>
      <c r="D142" s="17"/>
      <c r="E142" s="20"/>
    </row>
    <row r="143" spans="1:5" x14ac:dyDescent="0.2">
      <c r="D143" s="38"/>
      <c r="E143" s="39"/>
    </row>
    <row r="144" spans="1:5" x14ac:dyDescent="0.2">
      <c r="C144" s="19"/>
      <c r="D144" s="23"/>
      <c r="E144" s="40"/>
    </row>
    <row r="145" spans="1:5" x14ac:dyDescent="0.2">
      <c r="C145" s="19"/>
      <c r="D145" s="25"/>
      <c r="E145" s="26"/>
    </row>
    <row r="146" spans="1:5" x14ac:dyDescent="0.2">
      <c r="D146" s="38"/>
      <c r="E146" s="45"/>
    </row>
    <row r="147" spans="1:5" x14ac:dyDescent="0.2">
      <c r="B147" s="19"/>
      <c r="D147" s="33"/>
      <c r="E147" s="43"/>
    </row>
    <row r="148" spans="1:5" x14ac:dyDescent="0.2">
      <c r="C148" s="19"/>
      <c r="D148" s="33"/>
      <c r="E148" s="20"/>
    </row>
    <row r="149" spans="1:5" x14ac:dyDescent="0.2">
      <c r="C149" s="19"/>
      <c r="D149" s="25"/>
      <c r="E149" s="26"/>
    </row>
    <row r="150" spans="1:5" x14ac:dyDescent="0.2">
      <c r="C150" s="19"/>
      <c r="D150" s="25"/>
      <c r="E150" s="26"/>
    </row>
    <row r="151" spans="1:5" x14ac:dyDescent="0.2">
      <c r="D151" s="17"/>
      <c r="E151" s="18"/>
    </row>
    <row r="152" spans="1:5" s="46" customFormat="1" ht="18" customHeight="1" x14ac:dyDescent="0.25">
      <c r="A152" s="359"/>
      <c r="B152" s="360"/>
      <c r="C152" s="360"/>
      <c r="D152" s="360"/>
      <c r="E152" s="360"/>
    </row>
    <row r="153" spans="1:5" ht="28.5" customHeight="1" x14ac:dyDescent="0.2">
      <c r="A153" s="35"/>
      <c r="B153" s="35"/>
      <c r="C153" s="35"/>
      <c r="D153" s="36"/>
      <c r="E153" s="37"/>
    </row>
    <row r="155" spans="1:5" ht="15.75" x14ac:dyDescent="0.2">
      <c r="A155" s="48"/>
      <c r="B155" s="19"/>
      <c r="C155" s="19"/>
      <c r="D155" s="49"/>
      <c r="E155" s="4"/>
    </row>
    <row r="156" spans="1:5" x14ac:dyDescent="0.2">
      <c r="A156" s="19"/>
      <c r="B156" s="19"/>
      <c r="C156" s="19"/>
      <c r="D156" s="49"/>
      <c r="E156" s="4"/>
    </row>
    <row r="157" spans="1:5" ht="17.25" customHeight="1" x14ac:dyDescent="0.2">
      <c r="A157" s="19"/>
      <c r="B157" s="19"/>
      <c r="C157" s="19"/>
      <c r="D157" s="49"/>
      <c r="E157" s="4"/>
    </row>
    <row r="158" spans="1:5" ht="13.5" customHeight="1" x14ac:dyDescent="0.2">
      <c r="A158" s="19"/>
      <c r="B158" s="19"/>
      <c r="C158" s="19"/>
      <c r="D158" s="49"/>
      <c r="E158" s="4"/>
    </row>
    <row r="159" spans="1:5" x14ac:dyDescent="0.2">
      <c r="A159" s="19"/>
      <c r="B159" s="19"/>
      <c r="C159" s="19"/>
      <c r="D159" s="49"/>
      <c r="E159" s="4"/>
    </row>
    <row r="160" spans="1:5" x14ac:dyDescent="0.2">
      <c r="A160" s="19"/>
      <c r="B160" s="19"/>
      <c r="C160" s="19"/>
    </row>
    <row r="161" spans="1:5" x14ac:dyDescent="0.2">
      <c r="A161" s="19"/>
      <c r="B161" s="19"/>
      <c r="C161" s="19"/>
      <c r="D161" s="49"/>
      <c r="E161" s="4"/>
    </row>
    <row r="162" spans="1:5" x14ac:dyDescent="0.2">
      <c r="A162" s="19"/>
      <c r="B162" s="19"/>
      <c r="C162" s="19"/>
      <c r="D162" s="49"/>
      <c r="E162" s="50"/>
    </row>
    <row r="163" spans="1:5" x14ac:dyDescent="0.2">
      <c r="A163" s="19"/>
      <c r="B163" s="19"/>
      <c r="C163" s="19"/>
      <c r="D163" s="49"/>
      <c r="E163" s="4"/>
    </row>
    <row r="164" spans="1:5" ht="22.5" customHeight="1" x14ac:dyDescent="0.2">
      <c r="A164" s="19"/>
      <c r="B164" s="19"/>
      <c r="C164" s="19"/>
      <c r="D164" s="49"/>
      <c r="E164" s="27"/>
    </row>
    <row r="165" spans="1:5" ht="22.5" customHeight="1" x14ac:dyDescent="0.2">
      <c r="D165" s="25"/>
      <c r="E165" s="28"/>
    </row>
  </sheetData>
  <mergeCells count="8">
    <mergeCell ref="A152:E152"/>
    <mergeCell ref="B3:I3"/>
    <mergeCell ref="B40:I40"/>
    <mergeCell ref="A1:I1"/>
    <mergeCell ref="B16:I16"/>
    <mergeCell ref="B18:I18"/>
    <mergeCell ref="B28:I28"/>
    <mergeCell ref="B30:I30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rowBreaks count="3" manualBreakCount="3">
    <brk id="16" max="8" man="1"/>
    <brk id="86" max="9" man="1"/>
    <brk id="150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60"/>
  <sheetViews>
    <sheetView tabSelected="1" showWhiteSpace="0" view="pageLayout" topLeftCell="A100" zoomScaleNormal="100" workbookViewId="0">
      <selection activeCell="A124" sqref="A124:B125"/>
    </sheetView>
  </sheetViews>
  <sheetFormatPr defaultColWidth="11.42578125" defaultRowHeight="12.75" x14ac:dyDescent="0.2"/>
  <cols>
    <col min="1" max="1" width="15.7109375" style="66" customWidth="1"/>
    <col min="2" max="2" width="41.5703125" style="67" customWidth="1"/>
    <col min="3" max="3" width="11.5703125" style="2" customWidth="1"/>
    <col min="4" max="4" width="11" style="2" customWidth="1"/>
    <col min="5" max="5" width="10" style="2" customWidth="1"/>
    <col min="6" max="6" width="7.85546875" style="2" customWidth="1"/>
    <col min="7" max="7" width="10.140625" style="2" customWidth="1"/>
    <col min="8" max="8" width="8.5703125" style="2" customWidth="1"/>
    <col min="9" max="9" width="7.85546875" style="2" customWidth="1"/>
    <col min="10" max="10" width="8.5703125" style="2" customWidth="1"/>
    <col min="11" max="11" width="8.42578125" style="2" customWidth="1"/>
    <col min="12" max="12" width="10.85546875" style="2" customWidth="1"/>
    <col min="13" max="13" width="11.28515625" style="2" customWidth="1"/>
    <col min="14" max="16384" width="11.42578125" style="3"/>
  </cols>
  <sheetData>
    <row r="1" spans="1:13" ht="24" customHeight="1" x14ac:dyDescent="0.2">
      <c r="A1" s="367" t="s">
        <v>17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</row>
    <row r="2" spans="1:13" s="4" customFormat="1" ht="50.25" thickBot="1" x14ac:dyDescent="0.25">
      <c r="A2" s="186" t="s">
        <v>115</v>
      </c>
      <c r="B2" s="187" t="s">
        <v>114</v>
      </c>
      <c r="C2" s="85" t="s">
        <v>156</v>
      </c>
      <c r="D2" s="85" t="s">
        <v>58</v>
      </c>
      <c r="E2" s="85" t="s">
        <v>60</v>
      </c>
      <c r="F2" s="85" t="s">
        <v>11</v>
      </c>
      <c r="G2" s="85" t="s">
        <v>12</v>
      </c>
      <c r="H2" s="85" t="s">
        <v>13</v>
      </c>
      <c r="I2" s="85" t="s">
        <v>18</v>
      </c>
      <c r="J2" s="138" t="s">
        <v>15</v>
      </c>
      <c r="K2" s="85" t="s">
        <v>59</v>
      </c>
      <c r="L2" s="85" t="s">
        <v>152</v>
      </c>
      <c r="M2" s="85" t="s">
        <v>157</v>
      </c>
    </row>
    <row r="3" spans="1:13" ht="21" customHeight="1" thickBot="1" x14ac:dyDescent="0.25">
      <c r="A3" s="214"/>
      <c r="B3" s="215" t="s">
        <v>113</v>
      </c>
      <c r="C3" s="121">
        <f>SUM(D3:K3)</f>
        <v>13700050</v>
      </c>
      <c r="D3" s="295">
        <v>10370000</v>
      </c>
      <c r="E3" s="295">
        <v>1600050</v>
      </c>
      <c r="F3" s="295">
        <v>34000</v>
      </c>
      <c r="G3" s="295">
        <v>995000</v>
      </c>
      <c r="H3" s="295">
        <v>398000</v>
      </c>
      <c r="I3" s="295">
        <v>10000</v>
      </c>
      <c r="J3" s="295">
        <v>3000</v>
      </c>
      <c r="K3" s="295">
        <v>290000</v>
      </c>
      <c r="L3" s="295">
        <v>13726050</v>
      </c>
      <c r="M3" s="296">
        <v>14176050</v>
      </c>
    </row>
    <row r="4" spans="1:13" s="4" customFormat="1" ht="24.75" customHeight="1" thickBot="1" x14ac:dyDescent="0.25">
      <c r="A4" s="216" t="s">
        <v>109</v>
      </c>
      <c r="B4" s="217" t="s">
        <v>110</v>
      </c>
      <c r="C4" s="121">
        <f t="shared" ref="C4:C5" si="0">SUM(D4:K4)</f>
        <v>13700050</v>
      </c>
      <c r="D4" s="295">
        <v>10370000</v>
      </c>
      <c r="E4" s="295">
        <v>1600050</v>
      </c>
      <c r="F4" s="295">
        <v>34000</v>
      </c>
      <c r="G4" s="295">
        <v>995000</v>
      </c>
      <c r="H4" s="295">
        <v>398000</v>
      </c>
      <c r="I4" s="295">
        <v>10000</v>
      </c>
      <c r="J4" s="295">
        <v>3000</v>
      </c>
      <c r="K4" s="295">
        <v>290000</v>
      </c>
      <c r="L4" s="295">
        <v>13726050</v>
      </c>
      <c r="M4" s="296">
        <v>14176050</v>
      </c>
    </row>
    <row r="5" spans="1:13" ht="16.5" customHeight="1" thickBot="1" x14ac:dyDescent="0.25">
      <c r="A5" s="218" t="s">
        <v>111</v>
      </c>
      <c r="B5" s="219" t="s">
        <v>112</v>
      </c>
      <c r="C5" s="121">
        <f t="shared" si="0"/>
        <v>13700050</v>
      </c>
      <c r="D5" s="295">
        <v>10370000</v>
      </c>
      <c r="E5" s="295">
        <v>1600050</v>
      </c>
      <c r="F5" s="295">
        <v>34000</v>
      </c>
      <c r="G5" s="295">
        <v>995000</v>
      </c>
      <c r="H5" s="295">
        <v>398000</v>
      </c>
      <c r="I5" s="295">
        <v>10000</v>
      </c>
      <c r="J5" s="295">
        <v>3000</v>
      </c>
      <c r="K5" s="295">
        <v>290000</v>
      </c>
      <c r="L5" s="295">
        <v>13726050</v>
      </c>
      <c r="M5" s="296">
        <v>14176050</v>
      </c>
    </row>
    <row r="6" spans="1:13" s="4" customFormat="1" ht="27" customHeight="1" x14ac:dyDescent="0.25">
      <c r="A6" s="220" t="s">
        <v>107</v>
      </c>
      <c r="B6" s="221" t="s">
        <v>108</v>
      </c>
      <c r="C6" s="121">
        <f>SUM(D6:K6)</f>
        <v>13700050</v>
      </c>
      <c r="D6" s="295">
        <v>10370000</v>
      </c>
      <c r="E6" s="295">
        <v>1600050</v>
      </c>
      <c r="F6" s="295">
        <v>34000</v>
      </c>
      <c r="G6" s="295">
        <v>995000</v>
      </c>
      <c r="H6" s="295">
        <v>398000</v>
      </c>
      <c r="I6" s="295">
        <v>10000</v>
      </c>
      <c r="J6" s="121">
        <v>3000</v>
      </c>
      <c r="K6" s="295">
        <v>290000</v>
      </c>
      <c r="L6" s="295">
        <v>13726050</v>
      </c>
      <c r="M6" s="296">
        <v>14176050</v>
      </c>
    </row>
    <row r="7" spans="1:13" s="4" customFormat="1" ht="15.75" customHeight="1" x14ac:dyDescent="0.2">
      <c r="A7" s="171" t="s">
        <v>94</v>
      </c>
      <c r="B7" s="297" t="s">
        <v>144</v>
      </c>
      <c r="C7" s="223"/>
      <c r="D7" s="223"/>
      <c r="E7" s="224"/>
      <c r="F7" s="224"/>
      <c r="G7" s="303"/>
      <c r="H7" s="224"/>
      <c r="I7" s="225"/>
      <c r="J7" s="223"/>
      <c r="K7" s="225"/>
      <c r="L7" s="223"/>
      <c r="M7" s="223"/>
    </row>
    <row r="8" spans="1:13" s="4" customFormat="1" ht="15.75" customHeight="1" x14ac:dyDescent="0.2">
      <c r="A8" s="169" t="s">
        <v>95</v>
      </c>
      <c r="B8" s="170" t="s">
        <v>99</v>
      </c>
      <c r="C8" s="233">
        <f t="shared" ref="C8" si="1">SUM(D8:K8)</f>
        <v>771815</v>
      </c>
      <c r="D8" s="233"/>
      <c r="E8" s="234">
        <v>771815</v>
      </c>
      <c r="F8" s="234"/>
      <c r="G8" s="304"/>
      <c r="H8" s="234"/>
      <c r="I8" s="235"/>
      <c r="J8" s="233"/>
      <c r="K8" s="235"/>
      <c r="L8" s="233"/>
      <c r="M8" s="233"/>
    </row>
    <row r="9" spans="1:13" s="4" customFormat="1" ht="15.75" customHeight="1" x14ac:dyDescent="0.2">
      <c r="A9" s="173" t="s">
        <v>62</v>
      </c>
      <c r="B9" s="174" t="s">
        <v>96</v>
      </c>
      <c r="C9" s="248">
        <f>SUM(D9:K9)</f>
        <v>9000</v>
      </c>
      <c r="D9" s="248"/>
      <c r="E9" s="249">
        <v>9000</v>
      </c>
      <c r="F9" s="249"/>
      <c r="G9" s="250"/>
      <c r="H9" s="249"/>
      <c r="I9" s="250"/>
      <c r="J9" s="248"/>
      <c r="K9" s="250"/>
      <c r="L9" s="248"/>
      <c r="M9" s="248"/>
    </row>
    <row r="10" spans="1:13" s="4" customFormat="1" ht="15.75" customHeight="1" x14ac:dyDescent="0.2">
      <c r="A10" s="175" t="s">
        <v>97</v>
      </c>
      <c r="B10" s="176" t="s">
        <v>98</v>
      </c>
      <c r="C10" s="260">
        <f t="shared" ref="C10:C12" si="2">SUM(D10:K10)</f>
        <v>9000</v>
      </c>
      <c r="D10" s="260"/>
      <c r="E10" s="261">
        <v>9000</v>
      </c>
      <c r="F10" s="261"/>
      <c r="G10" s="262"/>
      <c r="H10" s="261"/>
      <c r="I10" s="262"/>
      <c r="J10" s="260"/>
      <c r="K10" s="262"/>
      <c r="L10" s="260"/>
      <c r="M10" s="260"/>
    </row>
    <row r="11" spans="1:13" s="4" customFormat="1" ht="15.75" customHeight="1" x14ac:dyDescent="0.2">
      <c r="A11" s="179" t="s">
        <v>92</v>
      </c>
      <c r="B11" s="180" t="s">
        <v>93</v>
      </c>
      <c r="C11" s="263">
        <f t="shared" si="2"/>
        <v>9000</v>
      </c>
      <c r="D11" s="264"/>
      <c r="E11" s="265">
        <v>9000</v>
      </c>
      <c r="F11" s="263"/>
      <c r="G11" s="263"/>
      <c r="H11" s="264"/>
      <c r="I11" s="264"/>
      <c r="J11" s="264"/>
      <c r="K11" s="264"/>
      <c r="L11" s="264"/>
      <c r="M11" s="266"/>
    </row>
    <row r="12" spans="1:13" s="4" customFormat="1" ht="15.75" customHeight="1" x14ac:dyDescent="0.2">
      <c r="A12" s="177" t="s">
        <v>39</v>
      </c>
      <c r="B12" s="178" t="s">
        <v>40</v>
      </c>
      <c r="C12" s="277">
        <f t="shared" si="2"/>
        <v>8000</v>
      </c>
      <c r="D12" s="182"/>
      <c r="E12" s="277">
        <v>8000</v>
      </c>
      <c r="F12" s="277"/>
      <c r="G12" s="277"/>
      <c r="H12" s="182"/>
      <c r="I12" s="182"/>
      <c r="J12" s="182"/>
      <c r="K12" s="182"/>
      <c r="L12" s="182"/>
      <c r="M12" s="278"/>
    </row>
    <row r="13" spans="1:13" s="4" customFormat="1" ht="13.5" hidden="1" customHeight="1" x14ac:dyDescent="0.2">
      <c r="A13" s="167"/>
      <c r="B13" s="168"/>
      <c r="C13" s="121"/>
      <c r="D13" s="117"/>
      <c r="E13" s="121"/>
      <c r="F13" s="121"/>
      <c r="G13" s="121"/>
      <c r="H13" s="117"/>
      <c r="I13" s="117"/>
      <c r="J13" s="117"/>
      <c r="K13" s="117"/>
      <c r="L13" s="121"/>
      <c r="M13" s="125"/>
    </row>
    <row r="14" spans="1:13" s="4" customFormat="1" x14ac:dyDescent="0.2">
      <c r="A14" s="122">
        <v>3</v>
      </c>
      <c r="B14" s="123" t="s">
        <v>19</v>
      </c>
      <c r="C14" s="121">
        <f t="shared" ref="C14:C176" si="3">SUM(D14:K14)</f>
        <v>8000</v>
      </c>
      <c r="D14" s="121"/>
      <c r="E14" s="139">
        <v>8000</v>
      </c>
      <c r="F14" s="139"/>
      <c r="G14" s="139"/>
      <c r="H14" s="140"/>
      <c r="I14" s="140"/>
      <c r="J14" s="117"/>
      <c r="K14" s="117"/>
      <c r="L14" s="121"/>
      <c r="M14" s="125"/>
    </row>
    <row r="15" spans="1:13" s="4" customFormat="1" x14ac:dyDescent="0.2">
      <c r="A15" s="122">
        <v>32</v>
      </c>
      <c r="B15" s="123" t="s">
        <v>61</v>
      </c>
      <c r="C15" s="121">
        <f t="shared" si="3"/>
        <v>8000</v>
      </c>
      <c r="D15" s="121"/>
      <c r="E15" s="139">
        <v>8000</v>
      </c>
      <c r="F15" s="139"/>
      <c r="G15" s="139"/>
      <c r="H15" s="140"/>
      <c r="I15" s="140"/>
      <c r="J15" s="117"/>
      <c r="K15" s="117"/>
      <c r="L15" s="121">
        <v>8000</v>
      </c>
      <c r="M15" s="125">
        <v>8000</v>
      </c>
    </row>
    <row r="16" spans="1:13" x14ac:dyDescent="0.2">
      <c r="A16" s="126">
        <v>321</v>
      </c>
      <c r="B16" s="127" t="s">
        <v>23</v>
      </c>
      <c r="C16" s="121">
        <f t="shared" si="3"/>
        <v>6000</v>
      </c>
      <c r="D16" s="128"/>
      <c r="E16" s="141">
        <v>6000</v>
      </c>
      <c r="F16" s="141"/>
      <c r="G16" s="141"/>
      <c r="H16" s="142"/>
      <c r="I16" s="142"/>
      <c r="J16" s="119"/>
      <c r="K16" s="119"/>
      <c r="L16" s="128"/>
      <c r="M16" s="130"/>
    </row>
    <row r="17" spans="1:15" s="298" customFormat="1" x14ac:dyDescent="0.2">
      <c r="A17" s="150">
        <v>322</v>
      </c>
      <c r="B17" s="151" t="s">
        <v>24</v>
      </c>
      <c r="C17" s="139">
        <f t="shared" ref="C17" si="4">SUM(D17:K17)</f>
        <v>0</v>
      </c>
      <c r="D17" s="128"/>
      <c r="E17" s="300">
        <v>0</v>
      </c>
      <c r="F17" s="141"/>
      <c r="G17" s="141"/>
      <c r="H17" s="142"/>
      <c r="I17" s="142"/>
      <c r="J17" s="119"/>
      <c r="K17" s="119"/>
      <c r="L17" s="128"/>
      <c r="M17" s="130"/>
    </row>
    <row r="18" spans="1:15" x14ac:dyDescent="0.2">
      <c r="A18" s="126">
        <v>323</v>
      </c>
      <c r="B18" s="127" t="s">
        <v>25</v>
      </c>
      <c r="C18" s="121">
        <f t="shared" si="3"/>
        <v>2000</v>
      </c>
      <c r="D18" s="128"/>
      <c r="E18" s="141">
        <v>2000</v>
      </c>
      <c r="F18" s="141"/>
      <c r="G18" s="121"/>
      <c r="H18" s="142"/>
      <c r="I18" s="142"/>
      <c r="J18" s="119"/>
      <c r="K18" s="119"/>
      <c r="L18" s="128"/>
      <c r="M18" s="130"/>
    </row>
    <row r="19" spans="1:15" hidden="1" x14ac:dyDescent="0.2">
      <c r="A19" s="150"/>
      <c r="B19" s="151"/>
      <c r="C19" s="141"/>
      <c r="D19" s="128"/>
      <c r="E19" s="300"/>
      <c r="F19" s="141"/>
      <c r="G19" s="141"/>
      <c r="H19" s="142"/>
      <c r="I19" s="142"/>
      <c r="J19" s="119"/>
      <c r="K19" s="119"/>
      <c r="L19" s="128"/>
      <c r="M19" s="130"/>
    </row>
    <row r="20" spans="1:15" s="166" customFormat="1" x14ac:dyDescent="0.2">
      <c r="A20" s="150"/>
      <c r="B20" s="151"/>
      <c r="C20" s="141"/>
      <c r="D20" s="128"/>
      <c r="E20" s="129"/>
      <c r="F20" s="141"/>
      <c r="G20" s="141"/>
      <c r="H20" s="142"/>
      <c r="I20" s="142"/>
      <c r="J20" s="119"/>
      <c r="K20" s="119"/>
      <c r="L20" s="128"/>
      <c r="M20" s="130"/>
    </row>
    <row r="21" spans="1:15" s="166" customFormat="1" ht="15.75" customHeight="1" x14ac:dyDescent="0.2">
      <c r="A21" s="177" t="s">
        <v>42</v>
      </c>
      <c r="B21" s="178" t="s">
        <v>43</v>
      </c>
      <c r="C21" s="121">
        <f>SUM(D21:K21)</f>
        <v>1000</v>
      </c>
      <c r="D21" s="121"/>
      <c r="E21" s="139">
        <v>1000</v>
      </c>
      <c r="F21" s="141"/>
      <c r="G21" s="141"/>
      <c r="H21" s="142"/>
      <c r="I21" s="142"/>
      <c r="J21" s="119"/>
      <c r="K21" s="119"/>
      <c r="L21" s="121"/>
      <c r="M21" s="125"/>
      <c r="O21" s="312"/>
    </row>
    <row r="22" spans="1:15" s="166" customFormat="1" hidden="1" x14ac:dyDescent="0.2">
      <c r="A22" s="167"/>
      <c r="B22" s="168"/>
      <c r="C22" s="121"/>
      <c r="D22" s="121"/>
      <c r="E22" s="141"/>
      <c r="F22" s="142"/>
      <c r="G22" s="141"/>
      <c r="H22" s="142"/>
      <c r="I22" s="142"/>
      <c r="J22" s="119"/>
      <c r="K22" s="119"/>
      <c r="L22" s="128"/>
      <c r="M22" s="130"/>
    </row>
    <row r="23" spans="1:15" s="166" customFormat="1" x14ac:dyDescent="0.2">
      <c r="A23" s="122">
        <v>3</v>
      </c>
      <c r="B23" s="123" t="s">
        <v>19</v>
      </c>
      <c r="C23" s="121">
        <f t="shared" ref="C23:C29" si="5">SUM(D23:K23)</f>
        <v>1000</v>
      </c>
      <c r="D23" s="121"/>
      <c r="E23" s="139">
        <v>1000</v>
      </c>
      <c r="F23" s="142"/>
      <c r="G23" s="141"/>
      <c r="H23" s="142"/>
      <c r="I23" s="142"/>
      <c r="J23" s="119"/>
      <c r="K23" s="119"/>
      <c r="L23" s="121"/>
      <c r="M23" s="125"/>
    </row>
    <row r="24" spans="1:15" s="166" customFormat="1" x14ac:dyDescent="0.2">
      <c r="A24" s="122">
        <v>32</v>
      </c>
      <c r="B24" s="123" t="s">
        <v>61</v>
      </c>
      <c r="C24" s="121">
        <f t="shared" si="5"/>
        <v>1000</v>
      </c>
      <c r="D24" s="121"/>
      <c r="E24" s="139">
        <v>1000</v>
      </c>
      <c r="F24" s="142"/>
      <c r="G24" s="141"/>
      <c r="H24" s="142"/>
      <c r="I24" s="142"/>
      <c r="J24" s="119"/>
      <c r="K24" s="119"/>
      <c r="L24" s="121">
        <v>1000</v>
      </c>
      <c r="M24" s="125">
        <v>1000</v>
      </c>
    </row>
    <row r="25" spans="1:15" s="166" customFormat="1" x14ac:dyDescent="0.2">
      <c r="A25" s="126">
        <v>322</v>
      </c>
      <c r="B25" s="127" t="s">
        <v>24</v>
      </c>
      <c r="C25" s="121">
        <f t="shared" si="5"/>
        <v>1000</v>
      </c>
      <c r="D25" s="128"/>
      <c r="E25" s="141">
        <v>1000</v>
      </c>
      <c r="F25" s="142"/>
      <c r="G25" s="141"/>
      <c r="H25" s="142"/>
      <c r="I25" s="142"/>
      <c r="J25" s="119"/>
      <c r="K25" s="119"/>
      <c r="L25" s="128"/>
      <c r="M25" s="130"/>
    </row>
    <row r="26" spans="1:15" s="211" customFormat="1" x14ac:dyDescent="0.2">
      <c r="A26" s="190"/>
      <c r="B26" s="127"/>
      <c r="C26" s="121"/>
      <c r="D26" s="128"/>
      <c r="E26" s="141"/>
      <c r="F26" s="142"/>
      <c r="G26" s="141"/>
      <c r="H26" s="142"/>
      <c r="I26" s="142"/>
      <c r="J26" s="119"/>
      <c r="K26" s="119"/>
      <c r="L26" s="128"/>
      <c r="M26" s="130"/>
    </row>
    <row r="27" spans="1:15" s="166" customFormat="1" ht="22.5" customHeight="1" x14ac:dyDescent="0.2">
      <c r="A27" s="183" t="s">
        <v>52</v>
      </c>
      <c r="B27" s="174" t="s">
        <v>143</v>
      </c>
      <c r="C27" s="248">
        <f t="shared" si="5"/>
        <v>735000</v>
      </c>
      <c r="D27" s="248"/>
      <c r="E27" s="305">
        <v>735000</v>
      </c>
      <c r="F27" s="251"/>
      <c r="G27" s="305"/>
      <c r="H27" s="251"/>
      <c r="I27" s="251"/>
      <c r="J27" s="251"/>
      <c r="K27" s="248"/>
      <c r="L27" s="248"/>
      <c r="M27" s="252"/>
    </row>
    <row r="28" spans="1:15" s="166" customFormat="1" ht="15.75" customHeight="1" x14ac:dyDescent="0.2">
      <c r="A28" s="179" t="s">
        <v>103</v>
      </c>
      <c r="B28" s="180" t="s">
        <v>102</v>
      </c>
      <c r="C28" s="263">
        <f t="shared" si="5"/>
        <v>735000</v>
      </c>
      <c r="D28" s="264"/>
      <c r="E28" s="301">
        <v>735000</v>
      </c>
      <c r="F28" s="264"/>
      <c r="G28" s="301"/>
      <c r="H28" s="264"/>
      <c r="I28" s="264"/>
      <c r="J28" s="264"/>
      <c r="K28" s="264"/>
      <c r="L28" s="264"/>
      <c r="M28" s="266"/>
    </row>
    <row r="29" spans="1:15" s="166" customFormat="1" ht="15.75" customHeight="1" x14ac:dyDescent="0.2">
      <c r="A29" s="181" t="s">
        <v>72</v>
      </c>
      <c r="B29" s="182" t="s">
        <v>47</v>
      </c>
      <c r="C29" s="277">
        <f t="shared" si="5"/>
        <v>735000</v>
      </c>
      <c r="D29" s="279"/>
      <c r="E29" s="302">
        <v>735000</v>
      </c>
      <c r="F29" s="182"/>
      <c r="G29" s="302"/>
      <c r="H29" s="182"/>
      <c r="I29" s="182"/>
      <c r="J29" s="182"/>
      <c r="K29" s="182"/>
      <c r="L29" s="182"/>
      <c r="M29" s="278"/>
    </row>
    <row r="30" spans="1:15" s="166" customFormat="1" hidden="1" x14ac:dyDescent="0.2">
      <c r="A30" s="213"/>
      <c r="B30" s="168"/>
      <c r="C30" s="121"/>
      <c r="D30" s="121"/>
      <c r="E30" s="299"/>
      <c r="F30" s="117"/>
      <c r="G30" s="299"/>
      <c r="H30" s="117"/>
      <c r="I30" s="117"/>
      <c r="J30" s="117"/>
      <c r="K30" s="121"/>
      <c r="L30" s="121"/>
      <c r="M30" s="125"/>
    </row>
    <row r="31" spans="1:15" s="166" customFormat="1" x14ac:dyDescent="0.2">
      <c r="A31" s="122">
        <v>3</v>
      </c>
      <c r="B31" s="123" t="s">
        <v>19</v>
      </c>
      <c r="C31" s="121">
        <f t="shared" ref="C31:C45" si="6">SUM(D31:K31)</f>
        <v>735000</v>
      </c>
      <c r="D31" s="121"/>
      <c r="E31" s="299">
        <v>735000</v>
      </c>
      <c r="F31" s="117"/>
      <c r="G31" s="299"/>
      <c r="H31" s="117"/>
      <c r="I31" s="117"/>
      <c r="J31" s="117"/>
      <c r="K31" s="121"/>
      <c r="L31" s="121"/>
      <c r="M31" s="125"/>
    </row>
    <row r="32" spans="1:15" s="166" customFormat="1" x14ac:dyDescent="0.2">
      <c r="A32" s="122">
        <v>31</v>
      </c>
      <c r="B32" s="123" t="s">
        <v>68</v>
      </c>
      <c r="C32" s="121">
        <f t="shared" si="6"/>
        <v>719000</v>
      </c>
      <c r="D32" s="121"/>
      <c r="E32" s="299">
        <v>719000</v>
      </c>
      <c r="F32" s="117"/>
      <c r="G32" s="299"/>
      <c r="H32" s="117"/>
      <c r="I32" s="117"/>
      <c r="J32" s="117"/>
      <c r="K32" s="121"/>
      <c r="L32" s="121">
        <v>719000</v>
      </c>
      <c r="M32" s="125">
        <v>719000</v>
      </c>
    </row>
    <row r="33" spans="1:13" s="166" customFormat="1" x14ac:dyDescent="0.2">
      <c r="A33" s="126">
        <v>311</v>
      </c>
      <c r="B33" s="127" t="s">
        <v>20</v>
      </c>
      <c r="C33" s="121">
        <f t="shared" si="6"/>
        <v>580000</v>
      </c>
      <c r="D33" s="128"/>
      <c r="E33" s="143">
        <v>580000</v>
      </c>
      <c r="F33" s="119"/>
      <c r="G33" s="306"/>
      <c r="H33" s="119"/>
      <c r="I33" s="119"/>
      <c r="J33" s="119"/>
      <c r="K33" s="128"/>
      <c r="L33" s="128"/>
      <c r="M33" s="130"/>
    </row>
    <row r="34" spans="1:13" s="166" customFormat="1" x14ac:dyDescent="0.2">
      <c r="A34" s="126">
        <v>312</v>
      </c>
      <c r="B34" s="127" t="s">
        <v>21</v>
      </c>
      <c r="C34" s="121">
        <f t="shared" si="6"/>
        <v>21000</v>
      </c>
      <c r="D34" s="128"/>
      <c r="E34" s="306">
        <v>21000</v>
      </c>
      <c r="F34" s="119"/>
      <c r="G34" s="306"/>
      <c r="H34" s="119"/>
      <c r="I34" s="119"/>
      <c r="J34" s="119"/>
      <c r="K34" s="128"/>
      <c r="L34" s="128"/>
      <c r="M34" s="130"/>
    </row>
    <row r="35" spans="1:13" s="166" customFormat="1" x14ac:dyDescent="0.2">
      <c r="A35" s="126">
        <v>313</v>
      </c>
      <c r="B35" s="127" t="s">
        <v>22</v>
      </c>
      <c r="C35" s="121">
        <f t="shared" si="6"/>
        <v>118000</v>
      </c>
      <c r="D35" s="128"/>
      <c r="E35" s="143">
        <v>118000</v>
      </c>
      <c r="F35" s="119"/>
      <c r="G35" s="306"/>
      <c r="H35" s="119"/>
      <c r="I35" s="119"/>
      <c r="J35" s="119"/>
      <c r="K35" s="128"/>
      <c r="L35" s="128"/>
      <c r="M35" s="130"/>
    </row>
    <row r="36" spans="1:13" s="166" customFormat="1" x14ac:dyDescent="0.2">
      <c r="A36" s="116">
        <v>32</v>
      </c>
      <c r="B36" s="131" t="s">
        <v>61</v>
      </c>
      <c r="C36" s="121">
        <f t="shared" si="6"/>
        <v>16000</v>
      </c>
      <c r="D36" s="121"/>
      <c r="E36" s="307">
        <v>16000</v>
      </c>
      <c r="F36" s="117"/>
      <c r="G36" s="307"/>
      <c r="H36" s="119"/>
      <c r="I36" s="119"/>
      <c r="J36" s="119"/>
      <c r="K36" s="128"/>
      <c r="L36" s="121">
        <v>16000</v>
      </c>
      <c r="M36" s="125">
        <v>16000</v>
      </c>
    </row>
    <row r="37" spans="1:13" s="166" customFormat="1" x14ac:dyDescent="0.2">
      <c r="A37" s="126">
        <v>321</v>
      </c>
      <c r="B37" s="127" t="s">
        <v>23</v>
      </c>
      <c r="C37" s="121">
        <f t="shared" si="6"/>
        <v>16000</v>
      </c>
      <c r="D37" s="128"/>
      <c r="E37" s="143">
        <v>16000</v>
      </c>
      <c r="F37" s="119"/>
      <c r="G37" s="306"/>
      <c r="H37" s="119"/>
      <c r="I37" s="119"/>
      <c r="J37" s="119"/>
      <c r="K37" s="128"/>
      <c r="L37" s="121"/>
      <c r="M37" s="125"/>
    </row>
    <row r="38" spans="1:13" s="166" customFormat="1" hidden="1" x14ac:dyDescent="0.2">
      <c r="A38" s="126"/>
      <c r="B38" s="127"/>
      <c r="C38" s="121">
        <f t="shared" si="6"/>
        <v>0</v>
      </c>
      <c r="D38" s="128"/>
      <c r="E38" s="141"/>
      <c r="F38" s="121"/>
      <c r="G38" s="300"/>
      <c r="H38" s="142"/>
      <c r="I38" s="142"/>
      <c r="J38" s="119"/>
      <c r="K38" s="119"/>
      <c r="L38" s="128"/>
      <c r="M38" s="130"/>
    </row>
    <row r="39" spans="1:13" s="316" customFormat="1" x14ac:dyDescent="0.2">
      <c r="A39" s="183" t="s">
        <v>168</v>
      </c>
      <c r="B39" s="174" t="s">
        <v>169</v>
      </c>
      <c r="C39" s="248">
        <f t="shared" si="6"/>
        <v>27815</v>
      </c>
      <c r="D39" s="248"/>
      <c r="E39" s="305">
        <v>27815</v>
      </c>
      <c r="F39" s="251"/>
      <c r="G39" s="305"/>
      <c r="H39" s="251"/>
      <c r="I39" s="251"/>
      <c r="J39" s="251"/>
      <c r="K39" s="248"/>
      <c r="L39" s="248"/>
      <c r="M39" s="252"/>
    </row>
    <row r="40" spans="1:13" s="316" customFormat="1" x14ac:dyDescent="0.2">
      <c r="A40" s="179" t="s">
        <v>103</v>
      </c>
      <c r="B40" s="180" t="s">
        <v>102</v>
      </c>
      <c r="C40" s="263">
        <f t="shared" si="6"/>
        <v>27815</v>
      </c>
      <c r="D40" s="264"/>
      <c r="E40" s="301">
        <v>27815</v>
      </c>
      <c r="F40" s="264"/>
      <c r="G40" s="301"/>
      <c r="H40" s="264"/>
      <c r="I40" s="264"/>
      <c r="J40" s="264"/>
      <c r="K40" s="264"/>
      <c r="L40" s="264"/>
      <c r="M40" s="266"/>
    </row>
    <row r="41" spans="1:13" s="4" customFormat="1" x14ac:dyDescent="0.2">
      <c r="A41" s="181" t="s">
        <v>170</v>
      </c>
      <c r="B41" s="182" t="s">
        <v>171</v>
      </c>
      <c r="C41" s="277">
        <f t="shared" si="6"/>
        <v>27815</v>
      </c>
      <c r="D41" s="279"/>
      <c r="E41" s="302">
        <v>27815</v>
      </c>
      <c r="F41" s="182"/>
      <c r="G41" s="302"/>
      <c r="H41" s="182"/>
      <c r="I41" s="182"/>
      <c r="J41" s="182"/>
      <c r="K41" s="182"/>
      <c r="L41" s="182"/>
      <c r="M41" s="278"/>
    </row>
    <row r="42" spans="1:13" s="4" customFormat="1" x14ac:dyDescent="0.2">
      <c r="A42" s="167">
        <v>32</v>
      </c>
      <c r="B42" s="317" t="s">
        <v>61</v>
      </c>
      <c r="C42" s="121">
        <f t="shared" si="6"/>
        <v>27815</v>
      </c>
      <c r="D42" s="294"/>
      <c r="E42" s="318">
        <v>27815</v>
      </c>
      <c r="F42" s="317"/>
      <c r="G42" s="318"/>
      <c r="H42" s="317"/>
      <c r="I42" s="317"/>
      <c r="J42" s="317"/>
      <c r="K42" s="317"/>
      <c r="L42" s="290">
        <v>27815</v>
      </c>
      <c r="M42" s="320">
        <v>27815</v>
      </c>
    </row>
    <row r="43" spans="1:13" s="4" customFormat="1" x14ac:dyDescent="0.2">
      <c r="A43" s="321">
        <v>322</v>
      </c>
      <c r="B43" s="322" t="s">
        <v>24</v>
      </c>
      <c r="C43" s="164">
        <f t="shared" si="6"/>
        <v>27815</v>
      </c>
      <c r="D43" s="323"/>
      <c r="E43" s="323">
        <v>27815</v>
      </c>
      <c r="F43" s="317"/>
      <c r="G43" s="318"/>
      <c r="H43" s="317"/>
      <c r="I43" s="317"/>
      <c r="J43" s="317"/>
      <c r="K43" s="317"/>
      <c r="L43" s="317"/>
      <c r="M43" s="319"/>
    </row>
    <row r="44" spans="1:13" s="4" customFormat="1" ht="15.75" customHeight="1" x14ac:dyDescent="0.2">
      <c r="A44" s="169" t="s">
        <v>41</v>
      </c>
      <c r="B44" s="170" t="s">
        <v>105</v>
      </c>
      <c r="C44" s="233">
        <f t="shared" si="6"/>
        <v>828235</v>
      </c>
      <c r="D44" s="233"/>
      <c r="E44" s="234">
        <v>828235</v>
      </c>
      <c r="F44" s="234"/>
      <c r="G44" s="304"/>
      <c r="H44" s="236"/>
      <c r="I44" s="236"/>
      <c r="J44" s="237"/>
      <c r="K44" s="237"/>
      <c r="L44" s="233"/>
      <c r="M44" s="238"/>
    </row>
    <row r="45" spans="1:13" s="4" customFormat="1" ht="15.75" customHeight="1" x14ac:dyDescent="0.2">
      <c r="A45" s="184" t="s">
        <v>92</v>
      </c>
      <c r="B45" s="180" t="s">
        <v>106</v>
      </c>
      <c r="C45" s="263"/>
      <c r="D45" s="263"/>
      <c r="E45" s="265"/>
      <c r="F45" s="265"/>
      <c r="G45" s="301"/>
      <c r="H45" s="267"/>
      <c r="I45" s="267"/>
      <c r="J45" s="264"/>
      <c r="K45" s="264"/>
      <c r="L45" s="263"/>
      <c r="M45" s="268"/>
    </row>
    <row r="46" spans="1:13" s="4" customFormat="1" ht="15.75" customHeight="1" x14ac:dyDescent="0.2">
      <c r="A46" s="177" t="s">
        <v>39</v>
      </c>
      <c r="B46" s="181" t="s">
        <v>40</v>
      </c>
      <c r="C46" s="277">
        <f t="shared" ref="C46" si="7">SUM(D46:K46)</f>
        <v>180155</v>
      </c>
      <c r="D46" s="277"/>
      <c r="E46" s="280">
        <v>180155</v>
      </c>
      <c r="F46" s="280"/>
      <c r="G46" s="302"/>
      <c r="H46" s="281"/>
      <c r="I46" s="281"/>
      <c r="J46" s="182"/>
      <c r="K46" s="182"/>
      <c r="L46" s="277"/>
      <c r="M46" s="282"/>
    </row>
    <row r="47" spans="1:13" s="4" customFormat="1" x14ac:dyDescent="0.2">
      <c r="A47" s="122">
        <v>3</v>
      </c>
      <c r="B47" s="123" t="s">
        <v>19</v>
      </c>
      <c r="C47" s="121">
        <f t="shared" si="3"/>
        <v>180055</v>
      </c>
      <c r="D47" s="121"/>
      <c r="E47" s="139">
        <v>180055</v>
      </c>
      <c r="F47" s="139"/>
      <c r="G47" s="299"/>
      <c r="H47" s="140"/>
      <c r="I47" s="140"/>
      <c r="J47" s="117"/>
      <c r="K47" s="117"/>
      <c r="L47" s="121"/>
      <c r="M47" s="125"/>
    </row>
    <row r="48" spans="1:13" s="4" customFormat="1" hidden="1" x14ac:dyDescent="0.2">
      <c r="A48" s="122"/>
      <c r="B48" s="123"/>
      <c r="C48" s="121">
        <f t="shared" si="3"/>
        <v>0</v>
      </c>
      <c r="D48" s="121"/>
      <c r="E48" s="139"/>
      <c r="F48" s="139"/>
      <c r="G48" s="299"/>
      <c r="H48" s="140"/>
      <c r="I48" s="140"/>
      <c r="J48" s="117"/>
      <c r="K48" s="117"/>
      <c r="L48" s="121"/>
      <c r="M48" s="125"/>
    </row>
    <row r="49" spans="1:13" s="4" customFormat="1" x14ac:dyDescent="0.2">
      <c r="A49" s="122">
        <v>32</v>
      </c>
      <c r="B49" s="123" t="s">
        <v>61</v>
      </c>
      <c r="C49" s="121">
        <f t="shared" si="3"/>
        <v>166055</v>
      </c>
      <c r="D49" s="121"/>
      <c r="E49" s="299">
        <v>166055</v>
      </c>
      <c r="F49" s="139"/>
      <c r="G49" s="139"/>
      <c r="H49" s="140"/>
      <c r="I49" s="140"/>
      <c r="J49" s="117"/>
      <c r="K49" s="117"/>
      <c r="L49" s="121">
        <v>166055</v>
      </c>
      <c r="M49" s="125">
        <v>166055</v>
      </c>
    </row>
    <row r="50" spans="1:13" x14ac:dyDescent="0.2">
      <c r="A50" s="126">
        <v>321</v>
      </c>
      <c r="B50" s="127" t="s">
        <v>23</v>
      </c>
      <c r="C50" s="121">
        <f t="shared" si="3"/>
        <v>7000</v>
      </c>
      <c r="D50" s="128"/>
      <c r="E50" s="300">
        <v>7000</v>
      </c>
      <c r="F50" s="141"/>
      <c r="G50" s="141"/>
      <c r="H50" s="142"/>
      <c r="I50" s="142"/>
      <c r="J50" s="119"/>
      <c r="K50" s="119"/>
      <c r="L50" s="128"/>
      <c r="M50" s="130"/>
    </row>
    <row r="51" spans="1:13" x14ac:dyDescent="0.2">
      <c r="A51" s="126">
        <v>322</v>
      </c>
      <c r="B51" s="127" t="s">
        <v>24</v>
      </c>
      <c r="C51" s="121">
        <f t="shared" si="3"/>
        <v>43000</v>
      </c>
      <c r="D51" s="128"/>
      <c r="E51" s="300">
        <v>43000</v>
      </c>
      <c r="F51" s="141"/>
      <c r="G51" s="141"/>
      <c r="H51" s="142"/>
      <c r="I51" s="142"/>
      <c r="J51" s="119"/>
      <c r="K51" s="119"/>
      <c r="L51" s="128"/>
      <c r="M51" s="130"/>
    </row>
    <row r="52" spans="1:13" x14ac:dyDescent="0.2">
      <c r="A52" s="126">
        <v>323</v>
      </c>
      <c r="B52" s="127" t="s">
        <v>25</v>
      </c>
      <c r="C52" s="121">
        <f t="shared" si="3"/>
        <v>107000</v>
      </c>
      <c r="D52" s="128"/>
      <c r="E52" s="300">
        <v>107000</v>
      </c>
      <c r="F52" s="141"/>
      <c r="G52" s="141"/>
      <c r="H52" s="142"/>
      <c r="I52" s="142"/>
      <c r="J52" s="119"/>
      <c r="K52" s="119"/>
      <c r="L52" s="128"/>
      <c r="M52" s="130"/>
    </row>
    <row r="53" spans="1:13" ht="12.75" customHeight="1" x14ac:dyDescent="0.2">
      <c r="A53" s="126">
        <v>329</v>
      </c>
      <c r="B53" s="127" t="s">
        <v>26</v>
      </c>
      <c r="C53" s="121">
        <f t="shared" si="3"/>
        <v>9055</v>
      </c>
      <c r="D53" s="128"/>
      <c r="E53" s="300">
        <v>9055</v>
      </c>
      <c r="F53" s="141"/>
      <c r="G53" s="141"/>
      <c r="H53" s="142"/>
      <c r="I53" s="142"/>
      <c r="J53" s="119"/>
      <c r="K53" s="119"/>
      <c r="L53" s="128"/>
      <c r="M53" s="130"/>
    </row>
    <row r="54" spans="1:13" hidden="1" x14ac:dyDescent="0.2">
      <c r="A54" s="126"/>
      <c r="B54" s="127"/>
      <c r="C54" s="121">
        <f t="shared" si="3"/>
        <v>0</v>
      </c>
      <c r="D54" s="128"/>
      <c r="E54" s="300"/>
      <c r="F54" s="141"/>
      <c r="G54" s="141"/>
      <c r="H54" s="142"/>
      <c r="I54" s="142"/>
      <c r="J54" s="119"/>
      <c r="K54" s="119"/>
      <c r="L54" s="128"/>
      <c r="M54" s="130"/>
    </row>
    <row r="55" spans="1:13" x14ac:dyDescent="0.2">
      <c r="A55" s="116">
        <v>34</v>
      </c>
      <c r="B55" s="131" t="s">
        <v>69</v>
      </c>
      <c r="C55" s="121">
        <f t="shared" si="3"/>
        <v>14000</v>
      </c>
      <c r="D55" s="121"/>
      <c r="E55" s="299">
        <v>14000</v>
      </c>
      <c r="F55" s="141"/>
      <c r="G55" s="141"/>
      <c r="H55" s="142"/>
      <c r="I55" s="142"/>
      <c r="J55" s="119"/>
      <c r="K55" s="119"/>
      <c r="L55" s="121">
        <v>14000</v>
      </c>
      <c r="M55" s="125">
        <v>14000</v>
      </c>
    </row>
    <row r="56" spans="1:13" x14ac:dyDescent="0.2">
      <c r="A56" s="126">
        <v>343</v>
      </c>
      <c r="B56" s="127" t="s">
        <v>27</v>
      </c>
      <c r="C56" s="121">
        <f t="shared" si="3"/>
        <v>14000</v>
      </c>
      <c r="D56" s="128"/>
      <c r="E56" s="300">
        <v>14000</v>
      </c>
      <c r="F56" s="141"/>
      <c r="G56" s="141"/>
      <c r="H56" s="142"/>
      <c r="I56" s="142"/>
      <c r="J56" s="119"/>
      <c r="K56" s="119"/>
      <c r="L56" s="128"/>
      <c r="M56" s="130"/>
    </row>
    <row r="57" spans="1:13" s="314" customFormat="1" x14ac:dyDescent="0.2">
      <c r="A57" s="116">
        <v>4</v>
      </c>
      <c r="B57" s="131" t="s">
        <v>159</v>
      </c>
      <c r="C57" s="121">
        <f t="shared" si="3"/>
        <v>100</v>
      </c>
      <c r="D57" s="121"/>
      <c r="E57" s="299">
        <v>100</v>
      </c>
      <c r="F57" s="141"/>
      <c r="G57" s="141"/>
      <c r="H57" s="142"/>
      <c r="I57" s="142"/>
      <c r="J57" s="119"/>
      <c r="K57" s="119"/>
      <c r="L57" s="128"/>
      <c r="M57" s="130"/>
    </row>
    <row r="58" spans="1:13" ht="12.75" customHeight="1" x14ac:dyDescent="0.2">
      <c r="A58" s="116">
        <v>42</v>
      </c>
      <c r="B58" s="131" t="s">
        <v>70</v>
      </c>
      <c r="C58" s="121">
        <f t="shared" si="3"/>
        <v>100</v>
      </c>
      <c r="D58" s="121"/>
      <c r="E58" s="299">
        <v>100</v>
      </c>
      <c r="F58" s="139"/>
      <c r="G58" s="139"/>
      <c r="H58" s="140"/>
      <c r="I58" s="140"/>
      <c r="J58" s="117"/>
      <c r="K58" s="117"/>
      <c r="L58" s="121">
        <v>100</v>
      </c>
      <c r="M58" s="125">
        <v>100</v>
      </c>
    </row>
    <row r="59" spans="1:13" x14ac:dyDescent="0.2">
      <c r="A59" s="126">
        <v>422</v>
      </c>
      <c r="B59" s="127" t="s">
        <v>28</v>
      </c>
      <c r="C59" s="121">
        <f t="shared" si="3"/>
        <v>100</v>
      </c>
      <c r="D59" s="128"/>
      <c r="E59" s="300">
        <v>100</v>
      </c>
      <c r="F59" s="141"/>
      <c r="G59" s="141"/>
      <c r="H59" s="142"/>
      <c r="I59" s="142"/>
      <c r="J59" s="119"/>
      <c r="K59" s="119"/>
      <c r="L59" s="128"/>
      <c r="M59" s="130"/>
    </row>
    <row r="60" spans="1:13" hidden="1" x14ac:dyDescent="0.2">
      <c r="A60" s="122"/>
      <c r="B60" s="123"/>
      <c r="C60" s="121"/>
      <c r="D60" s="128"/>
      <c r="E60" s="300"/>
      <c r="F60" s="139"/>
      <c r="G60" s="141"/>
      <c r="H60" s="142"/>
      <c r="I60" s="142"/>
      <c r="J60" s="119"/>
      <c r="K60" s="119"/>
      <c r="L60" s="121"/>
      <c r="M60" s="121"/>
    </row>
    <row r="61" spans="1:13" hidden="1" x14ac:dyDescent="0.2">
      <c r="A61" s="126"/>
      <c r="B61" s="127"/>
      <c r="C61" s="121"/>
      <c r="D61" s="128"/>
      <c r="E61" s="300"/>
      <c r="F61" s="141"/>
      <c r="G61" s="141"/>
      <c r="H61" s="142"/>
      <c r="I61" s="142"/>
      <c r="J61" s="119"/>
      <c r="K61" s="119"/>
      <c r="L61" s="128"/>
      <c r="M61" s="128"/>
    </row>
    <row r="62" spans="1:13" hidden="1" x14ac:dyDescent="0.2">
      <c r="A62" s="126"/>
      <c r="B62" s="127"/>
      <c r="C62" s="121"/>
      <c r="D62" s="128"/>
      <c r="E62" s="300"/>
      <c r="F62" s="141"/>
      <c r="G62" s="141"/>
      <c r="H62" s="142"/>
      <c r="I62" s="142"/>
      <c r="J62" s="119"/>
      <c r="K62" s="119"/>
      <c r="L62" s="128"/>
      <c r="M62" s="128"/>
    </row>
    <row r="63" spans="1:13" hidden="1" x14ac:dyDescent="0.2">
      <c r="A63" s="126"/>
      <c r="B63" s="127"/>
      <c r="C63" s="121"/>
      <c r="D63" s="128"/>
      <c r="E63" s="300"/>
      <c r="F63" s="141"/>
      <c r="G63" s="141"/>
      <c r="H63" s="142"/>
      <c r="I63" s="142"/>
      <c r="J63" s="119"/>
      <c r="K63" s="119"/>
      <c r="L63" s="128"/>
      <c r="M63" s="128"/>
    </row>
    <row r="64" spans="1:13" hidden="1" x14ac:dyDescent="0.2">
      <c r="A64" s="126"/>
      <c r="B64" s="127"/>
      <c r="C64" s="121"/>
      <c r="D64" s="128"/>
      <c r="E64" s="300"/>
      <c r="F64" s="141"/>
      <c r="G64" s="141"/>
      <c r="H64" s="142"/>
      <c r="I64" s="142"/>
      <c r="J64" s="119"/>
      <c r="K64" s="119"/>
      <c r="L64" s="128"/>
      <c r="M64" s="128"/>
    </row>
    <row r="65" spans="1:13" hidden="1" x14ac:dyDescent="0.2">
      <c r="A65" s="126"/>
      <c r="B65" s="127"/>
      <c r="C65" s="121"/>
      <c r="D65" s="128"/>
      <c r="E65" s="300"/>
      <c r="F65" s="141"/>
      <c r="G65" s="141"/>
      <c r="H65" s="142"/>
      <c r="I65" s="142"/>
      <c r="J65" s="119"/>
      <c r="K65" s="119"/>
      <c r="L65" s="128"/>
      <c r="M65" s="128"/>
    </row>
    <row r="66" spans="1:13" x14ac:dyDescent="0.2">
      <c r="A66" s="126"/>
      <c r="B66" s="127"/>
      <c r="C66" s="121"/>
      <c r="D66" s="128"/>
      <c r="E66" s="300"/>
      <c r="F66" s="141"/>
      <c r="G66" s="141"/>
      <c r="H66" s="121"/>
      <c r="I66" s="142"/>
      <c r="J66" s="119"/>
      <c r="K66" s="119"/>
      <c r="L66" s="121"/>
      <c r="M66" s="125"/>
    </row>
    <row r="67" spans="1:13" ht="15.75" customHeight="1" x14ac:dyDescent="0.2">
      <c r="A67" s="177" t="s">
        <v>42</v>
      </c>
      <c r="B67" s="178" t="s">
        <v>43</v>
      </c>
      <c r="C67" s="277">
        <f t="shared" si="3"/>
        <v>321580</v>
      </c>
      <c r="D67" s="277"/>
      <c r="E67" s="280">
        <v>321580</v>
      </c>
      <c r="F67" s="283"/>
      <c r="G67" s="283"/>
      <c r="H67" s="284"/>
      <c r="I67" s="284"/>
      <c r="J67" s="285"/>
      <c r="K67" s="285"/>
      <c r="L67" s="277"/>
      <c r="M67" s="277"/>
    </row>
    <row r="68" spans="1:13" hidden="1" x14ac:dyDescent="0.2">
      <c r="A68" s="167"/>
      <c r="B68" s="168"/>
      <c r="C68" s="121"/>
      <c r="D68" s="121"/>
      <c r="E68" s="141"/>
      <c r="F68" s="142"/>
      <c r="G68" s="141"/>
      <c r="H68" s="142"/>
      <c r="I68" s="142"/>
      <c r="J68" s="119"/>
      <c r="K68" s="119"/>
      <c r="L68" s="128"/>
      <c r="M68" s="130"/>
    </row>
    <row r="69" spans="1:13" hidden="1" x14ac:dyDescent="0.2">
      <c r="A69" s="122"/>
      <c r="B69" s="123"/>
      <c r="C69" s="121"/>
      <c r="D69" s="121"/>
      <c r="E69" s="139"/>
      <c r="F69" s="142"/>
      <c r="G69" s="141"/>
      <c r="H69" s="142"/>
      <c r="I69" s="142"/>
      <c r="J69" s="119"/>
      <c r="K69" s="119"/>
      <c r="L69" s="121"/>
      <c r="M69" s="125"/>
    </row>
    <row r="70" spans="1:13" hidden="1" x14ac:dyDescent="0.2">
      <c r="A70" s="122"/>
      <c r="B70" s="123"/>
      <c r="C70" s="121"/>
      <c r="D70" s="121"/>
      <c r="E70" s="139"/>
      <c r="F70" s="142"/>
      <c r="G70" s="141"/>
      <c r="H70" s="142"/>
      <c r="I70" s="142"/>
      <c r="J70" s="119"/>
      <c r="K70" s="119"/>
      <c r="L70" s="121"/>
      <c r="M70" s="125"/>
    </row>
    <row r="71" spans="1:13" hidden="1" x14ac:dyDescent="0.2">
      <c r="A71" s="126"/>
      <c r="B71" s="127"/>
      <c r="C71" s="121"/>
      <c r="D71" s="128"/>
      <c r="E71" s="141"/>
      <c r="F71" s="142"/>
      <c r="G71" s="141"/>
      <c r="H71" s="142"/>
      <c r="I71" s="142"/>
      <c r="J71" s="119"/>
      <c r="K71" s="119"/>
      <c r="L71" s="128"/>
      <c r="M71" s="130"/>
    </row>
    <row r="72" spans="1:13" hidden="1" x14ac:dyDescent="0.2">
      <c r="A72" s="126"/>
      <c r="B72" s="127"/>
      <c r="C72" s="121"/>
      <c r="D72" s="128"/>
      <c r="E72" s="141"/>
      <c r="F72" s="142"/>
      <c r="G72" s="141"/>
      <c r="H72" s="142"/>
      <c r="I72" s="142"/>
      <c r="J72" s="119"/>
      <c r="K72" s="119"/>
      <c r="L72" s="128"/>
      <c r="M72" s="130"/>
    </row>
    <row r="73" spans="1:13" hidden="1" x14ac:dyDescent="0.2">
      <c r="A73" s="167"/>
      <c r="B73" s="168"/>
      <c r="C73" s="121"/>
      <c r="D73" s="121"/>
      <c r="E73" s="139"/>
      <c r="F73" s="142"/>
      <c r="G73" s="141"/>
      <c r="H73" s="142"/>
      <c r="I73" s="142"/>
      <c r="J73" s="119"/>
      <c r="K73" s="119"/>
      <c r="L73" s="128"/>
      <c r="M73" s="130"/>
    </row>
    <row r="74" spans="1:13" x14ac:dyDescent="0.2">
      <c r="A74" s="122">
        <v>3</v>
      </c>
      <c r="B74" s="123" t="s">
        <v>19</v>
      </c>
      <c r="C74" s="121">
        <f t="shared" si="3"/>
        <v>321580</v>
      </c>
      <c r="D74" s="121"/>
      <c r="E74" s="139">
        <v>321580</v>
      </c>
      <c r="F74" s="142"/>
      <c r="G74" s="141"/>
      <c r="H74" s="142"/>
      <c r="I74" s="142"/>
      <c r="J74" s="119"/>
      <c r="K74" s="119"/>
      <c r="L74" s="121"/>
      <c r="M74" s="125"/>
    </row>
    <row r="75" spans="1:13" x14ac:dyDescent="0.2">
      <c r="A75" s="122">
        <v>32</v>
      </c>
      <c r="B75" s="123" t="s">
        <v>61</v>
      </c>
      <c r="C75" s="121">
        <f t="shared" si="3"/>
        <v>321580</v>
      </c>
      <c r="D75" s="121"/>
      <c r="E75" s="139">
        <v>321580</v>
      </c>
      <c r="F75" s="142"/>
      <c r="G75" s="141"/>
      <c r="H75" s="142"/>
      <c r="I75" s="142"/>
      <c r="J75" s="119"/>
      <c r="K75" s="119"/>
      <c r="L75" s="121">
        <v>321580</v>
      </c>
      <c r="M75" s="125">
        <v>321580</v>
      </c>
    </row>
    <row r="76" spans="1:13" ht="12.75" customHeight="1" x14ac:dyDescent="0.2">
      <c r="A76" s="126">
        <v>322</v>
      </c>
      <c r="B76" s="127" t="s">
        <v>24</v>
      </c>
      <c r="C76" s="121">
        <f t="shared" si="3"/>
        <v>307580</v>
      </c>
      <c r="D76" s="128"/>
      <c r="E76" s="141">
        <v>307580</v>
      </c>
      <c r="F76" s="142"/>
      <c r="G76" s="141"/>
      <c r="H76" s="140"/>
      <c r="I76" s="142"/>
      <c r="J76" s="119"/>
      <c r="K76" s="119"/>
      <c r="L76" s="128"/>
      <c r="M76" s="130"/>
    </row>
    <row r="77" spans="1:13" s="185" customFormat="1" ht="12.75" customHeight="1" x14ac:dyDescent="0.2">
      <c r="A77" s="126">
        <v>323</v>
      </c>
      <c r="B77" s="127" t="s">
        <v>25</v>
      </c>
      <c r="C77" s="121">
        <f t="shared" ref="C77:C80" si="8">SUM(D77:K77)</f>
        <v>14000</v>
      </c>
      <c r="D77" s="128"/>
      <c r="E77" s="141">
        <v>14000</v>
      </c>
      <c r="F77" s="142"/>
      <c r="G77" s="141"/>
      <c r="H77" s="142"/>
      <c r="I77" s="142"/>
      <c r="J77" s="119"/>
      <c r="K77" s="119"/>
      <c r="L77" s="128"/>
      <c r="M77" s="130"/>
    </row>
    <row r="78" spans="1:13" s="185" customFormat="1" ht="12.75" customHeight="1" x14ac:dyDescent="0.2">
      <c r="A78" s="126"/>
      <c r="B78" s="127"/>
      <c r="C78" s="121"/>
      <c r="D78" s="128"/>
      <c r="E78" s="141"/>
      <c r="F78" s="142"/>
      <c r="G78" s="141"/>
      <c r="H78" s="140"/>
      <c r="I78" s="142"/>
      <c r="J78" s="119"/>
      <c r="K78" s="119"/>
      <c r="L78" s="128"/>
      <c r="M78" s="130"/>
    </row>
    <row r="79" spans="1:13" s="185" customFormat="1" ht="15.75" customHeight="1" x14ac:dyDescent="0.2">
      <c r="A79" s="179" t="s">
        <v>100</v>
      </c>
      <c r="B79" s="180" t="s">
        <v>101</v>
      </c>
      <c r="C79" s="263">
        <f t="shared" si="8"/>
        <v>26500</v>
      </c>
      <c r="D79" s="263"/>
      <c r="E79" s="265">
        <v>26500</v>
      </c>
      <c r="F79" s="263"/>
      <c r="G79" s="263"/>
      <c r="H79" s="263"/>
      <c r="I79" s="263"/>
      <c r="J79" s="263"/>
      <c r="K79" s="263"/>
      <c r="L79" s="263"/>
      <c r="M79" s="268"/>
    </row>
    <row r="80" spans="1:13" s="185" customFormat="1" ht="15.75" customHeight="1" x14ac:dyDescent="0.2">
      <c r="A80" s="177" t="s">
        <v>53</v>
      </c>
      <c r="B80" s="178" t="s">
        <v>116</v>
      </c>
      <c r="C80" s="277">
        <f t="shared" si="8"/>
        <v>26500</v>
      </c>
      <c r="D80" s="277"/>
      <c r="E80" s="280">
        <v>26500</v>
      </c>
      <c r="F80" s="277"/>
      <c r="G80" s="277"/>
      <c r="H80" s="277"/>
      <c r="I80" s="277"/>
      <c r="J80" s="277"/>
      <c r="K80" s="277"/>
      <c r="L80" s="277"/>
      <c r="M80" s="277"/>
    </row>
    <row r="81" spans="1:13" s="185" customFormat="1" ht="12.75" hidden="1" customHeight="1" x14ac:dyDescent="0.2">
      <c r="A81" s="167"/>
      <c r="B81" s="168"/>
      <c r="C81" s="121"/>
      <c r="D81" s="121"/>
      <c r="E81" s="139"/>
      <c r="F81" s="121"/>
      <c r="G81" s="121"/>
      <c r="H81" s="121"/>
      <c r="I81" s="121"/>
      <c r="J81" s="121"/>
      <c r="K81" s="121"/>
      <c r="L81" s="121"/>
      <c r="M81" s="125"/>
    </row>
    <row r="82" spans="1:13" s="185" customFormat="1" ht="12.75" customHeight="1" x14ac:dyDescent="0.2">
      <c r="A82" s="116">
        <v>4</v>
      </c>
      <c r="B82" s="131" t="s">
        <v>29</v>
      </c>
      <c r="C82" s="121">
        <f t="shared" ref="C82:C83" si="9">SUM(D82:K82)</f>
        <v>26500</v>
      </c>
      <c r="D82" s="121"/>
      <c r="E82" s="139">
        <v>26500</v>
      </c>
      <c r="F82" s="121"/>
      <c r="G82" s="121"/>
      <c r="H82" s="121"/>
      <c r="I82" s="121"/>
      <c r="J82" s="121"/>
      <c r="K82" s="121"/>
      <c r="L82" s="121"/>
      <c r="M82" s="125"/>
    </row>
    <row r="83" spans="1:13" s="185" customFormat="1" ht="12.75" customHeight="1" x14ac:dyDescent="0.2">
      <c r="A83" s="116">
        <v>42</v>
      </c>
      <c r="B83" s="131" t="s">
        <v>70</v>
      </c>
      <c r="C83" s="121">
        <f t="shared" si="9"/>
        <v>26500</v>
      </c>
      <c r="D83" s="121"/>
      <c r="E83" s="139">
        <v>26500</v>
      </c>
      <c r="F83" s="121"/>
      <c r="G83" s="121"/>
      <c r="H83" s="121"/>
      <c r="I83" s="121"/>
      <c r="J83" s="121"/>
      <c r="K83" s="121"/>
      <c r="L83" s="121">
        <v>48500</v>
      </c>
      <c r="M83" s="125">
        <v>48500</v>
      </c>
    </row>
    <row r="84" spans="1:13" s="185" customFormat="1" ht="12.75" customHeight="1" x14ac:dyDescent="0.2">
      <c r="A84" s="126">
        <v>422</v>
      </c>
      <c r="B84" s="127" t="s">
        <v>28</v>
      </c>
      <c r="C84" s="121">
        <f t="shared" ref="C84" si="10">SUM(D84:K84)</f>
        <v>26500</v>
      </c>
      <c r="D84" s="128"/>
      <c r="E84" s="141">
        <v>26500</v>
      </c>
      <c r="F84" s="128"/>
      <c r="G84" s="128"/>
      <c r="H84" s="128"/>
      <c r="I84" s="128"/>
      <c r="J84" s="128"/>
      <c r="K84" s="128"/>
      <c r="L84" s="128"/>
      <c r="M84" s="130"/>
    </row>
    <row r="85" spans="1:13" s="188" customFormat="1" ht="12.75" hidden="1" customHeight="1" x14ac:dyDescent="0.2">
      <c r="A85" s="191"/>
      <c r="B85" s="192"/>
      <c r="C85" s="193"/>
      <c r="D85" s="135"/>
      <c r="E85" s="145"/>
      <c r="F85" s="135"/>
      <c r="G85" s="135"/>
      <c r="H85" s="135"/>
      <c r="I85" s="135"/>
      <c r="J85" s="135"/>
      <c r="K85" s="135"/>
      <c r="L85" s="135"/>
      <c r="M85" s="194"/>
    </row>
    <row r="86" spans="1:13" hidden="1" x14ac:dyDescent="0.2">
      <c r="A86" s="204"/>
      <c r="B86" s="157"/>
      <c r="C86" s="205"/>
      <c r="D86" s="158"/>
      <c r="E86" s="159"/>
      <c r="F86" s="158"/>
      <c r="G86" s="158"/>
      <c r="H86" s="158"/>
      <c r="I86" s="158"/>
      <c r="J86" s="158"/>
      <c r="K86" s="158"/>
      <c r="L86" s="158"/>
      <c r="M86" s="158"/>
    </row>
    <row r="87" spans="1:13" hidden="1" x14ac:dyDescent="0.2">
      <c r="A87" s="204"/>
      <c r="B87" s="157"/>
      <c r="C87" s="205">
        <f t="shared" si="3"/>
        <v>0</v>
      </c>
      <c r="D87" s="161"/>
      <c r="E87" s="160"/>
      <c r="F87" s="160"/>
      <c r="G87" s="159"/>
      <c r="H87" s="160"/>
      <c r="I87" s="159"/>
      <c r="J87" s="161"/>
      <c r="K87" s="161"/>
      <c r="L87" s="161"/>
      <c r="M87" s="161"/>
    </row>
    <row r="88" spans="1:13" ht="0.75" hidden="1" customHeight="1" x14ac:dyDescent="0.2">
      <c r="A88" s="204"/>
      <c r="B88" s="157"/>
      <c r="C88" s="205">
        <f t="shared" si="3"/>
        <v>0</v>
      </c>
      <c r="D88" s="161"/>
      <c r="E88" s="160"/>
      <c r="F88" s="160"/>
      <c r="G88" s="159"/>
      <c r="H88" s="160"/>
      <c r="I88" s="149"/>
      <c r="J88" s="161"/>
      <c r="K88" s="161"/>
      <c r="L88" s="158"/>
      <c r="M88" s="158"/>
    </row>
    <row r="89" spans="1:13" ht="12" hidden="1" customHeight="1" x14ac:dyDescent="0.2">
      <c r="A89" s="206"/>
      <c r="B89" s="207"/>
      <c r="C89" s="205"/>
      <c r="D89" s="158"/>
      <c r="E89" s="160"/>
      <c r="F89" s="160"/>
      <c r="G89" s="159"/>
      <c r="H89" s="160"/>
      <c r="I89" s="208"/>
      <c r="J89" s="161"/>
      <c r="K89" s="161"/>
      <c r="L89" s="205"/>
      <c r="M89" s="205"/>
    </row>
    <row r="90" spans="1:13" ht="12" hidden="1" customHeight="1" x14ac:dyDescent="0.2">
      <c r="A90" s="195"/>
      <c r="B90" s="196"/>
      <c r="C90" s="197"/>
      <c r="D90" s="198"/>
      <c r="E90" s="199"/>
      <c r="F90" s="199"/>
      <c r="G90" s="200"/>
      <c r="H90" s="199"/>
      <c r="I90" s="201"/>
      <c r="J90" s="202"/>
      <c r="K90" s="202"/>
      <c r="L90" s="197"/>
      <c r="M90" s="203"/>
    </row>
    <row r="91" spans="1:13" ht="12" customHeight="1" x14ac:dyDescent="0.2">
      <c r="A91" s="152"/>
      <c r="B91" s="153"/>
      <c r="C91" s="121"/>
      <c r="D91" s="128"/>
      <c r="E91" s="142"/>
      <c r="F91" s="142"/>
      <c r="G91" s="141"/>
      <c r="H91" s="142"/>
      <c r="I91" s="164"/>
      <c r="J91" s="119"/>
      <c r="K91" s="119"/>
      <c r="L91" s="121"/>
      <c r="M91" s="125"/>
    </row>
    <row r="92" spans="1:13" ht="12" hidden="1" customHeight="1" x14ac:dyDescent="0.2">
      <c r="A92" s="126"/>
      <c r="B92" s="127"/>
      <c r="C92" s="121"/>
      <c r="D92" s="128"/>
      <c r="E92" s="142"/>
      <c r="F92" s="142"/>
      <c r="G92" s="141"/>
      <c r="H92" s="142"/>
      <c r="I92" s="141"/>
      <c r="J92" s="119"/>
      <c r="K92" s="119"/>
      <c r="L92" s="128"/>
      <c r="M92" s="130"/>
    </row>
    <row r="93" spans="1:13" s="189" customFormat="1" ht="15.75" customHeight="1" x14ac:dyDescent="0.2">
      <c r="A93" s="177" t="s">
        <v>55</v>
      </c>
      <c r="B93" s="178" t="s">
        <v>56</v>
      </c>
      <c r="C93" s="277">
        <f t="shared" ref="C93" si="11">SUM(D93:K93)</f>
        <v>300000</v>
      </c>
      <c r="D93" s="279"/>
      <c r="E93" s="280">
        <v>300000</v>
      </c>
      <c r="F93" s="284"/>
      <c r="G93" s="283"/>
      <c r="H93" s="284"/>
      <c r="I93" s="283"/>
      <c r="J93" s="285"/>
      <c r="K93" s="285"/>
      <c r="L93" s="279"/>
      <c r="M93" s="286"/>
    </row>
    <row r="94" spans="1:13" s="189" customFormat="1" ht="12" customHeight="1" x14ac:dyDescent="0.2">
      <c r="A94" s="116">
        <v>3</v>
      </c>
      <c r="B94" s="131" t="s">
        <v>19</v>
      </c>
      <c r="C94" s="121">
        <f t="shared" ref="C94:C102" si="12">SUM(D94:K94)</f>
        <v>300000</v>
      </c>
      <c r="D94" s="121"/>
      <c r="E94" s="139">
        <v>300000</v>
      </c>
      <c r="F94" s="142"/>
      <c r="G94" s="141"/>
      <c r="H94" s="142"/>
      <c r="I94" s="141"/>
      <c r="J94" s="119"/>
      <c r="K94" s="119"/>
      <c r="L94" s="128"/>
      <c r="M94" s="130"/>
    </row>
    <row r="95" spans="1:13" s="189" customFormat="1" ht="12" customHeight="1" x14ac:dyDescent="0.2">
      <c r="A95" s="116">
        <v>31</v>
      </c>
      <c r="B95" s="131" t="s">
        <v>141</v>
      </c>
      <c r="C95" s="121">
        <f t="shared" si="12"/>
        <v>284000</v>
      </c>
      <c r="D95" s="121"/>
      <c r="E95" s="139">
        <v>284000</v>
      </c>
      <c r="F95" s="140"/>
      <c r="G95" s="139"/>
      <c r="H95" s="140"/>
      <c r="I95" s="139"/>
      <c r="J95" s="117"/>
      <c r="K95" s="117"/>
      <c r="L95" s="121">
        <v>284000</v>
      </c>
      <c r="M95" s="125">
        <v>284000</v>
      </c>
    </row>
    <row r="96" spans="1:13" s="189" customFormat="1" ht="12" customHeight="1" x14ac:dyDescent="0.2">
      <c r="A96" s="126">
        <v>311</v>
      </c>
      <c r="B96" s="127" t="s">
        <v>142</v>
      </c>
      <c r="C96" s="121">
        <f t="shared" si="12"/>
        <v>220000</v>
      </c>
      <c r="D96" s="128"/>
      <c r="E96" s="141">
        <v>220000</v>
      </c>
      <c r="F96" s="142"/>
      <c r="G96" s="141"/>
      <c r="H96" s="142"/>
      <c r="I96" s="141"/>
      <c r="J96" s="119"/>
      <c r="K96" s="119"/>
      <c r="L96" s="128"/>
      <c r="M96" s="130"/>
    </row>
    <row r="97" spans="1:13" s="189" customFormat="1" ht="12" customHeight="1" x14ac:dyDescent="0.2">
      <c r="A97" s="126">
        <v>312</v>
      </c>
      <c r="B97" s="127" t="s">
        <v>21</v>
      </c>
      <c r="C97" s="121">
        <f t="shared" si="12"/>
        <v>27000</v>
      </c>
      <c r="D97" s="128"/>
      <c r="E97" s="141">
        <v>27000</v>
      </c>
      <c r="F97" s="142"/>
      <c r="G97" s="141"/>
      <c r="H97" s="142"/>
      <c r="I97" s="141"/>
      <c r="J97" s="119"/>
      <c r="K97" s="119"/>
      <c r="L97" s="128"/>
      <c r="M97" s="130"/>
    </row>
    <row r="98" spans="1:13" s="189" customFormat="1" ht="12" customHeight="1" x14ac:dyDescent="0.2">
      <c r="A98" s="126">
        <v>313</v>
      </c>
      <c r="B98" s="127" t="s">
        <v>22</v>
      </c>
      <c r="C98" s="121">
        <f t="shared" si="12"/>
        <v>37000</v>
      </c>
      <c r="D98" s="128"/>
      <c r="E98" s="141">
        <v>37000</v>
      </c>
      <c r="F98" s="142"/>
      <c r="G98" s="141"/>
      <c r="H98" s="142"/>
      <c r="I98" s="141"/>
      <c r="J98" s="119"/>
      <c r="K98" s="119"/>
      <c r="L98" s="128"/>
      <c r="M98" s="130"/>
    </row>
    <row r="99" spans="1:13" s="189" customFormat="1" ht="12" customHeight="1" x14ac:dyDescent="0.2">
      <c r="A99" s="116">
        <v>32</v>
      </c>
      <c r="B99" s="131" t="s">
        <v>61</v>
      </c>
      <c r="C99" s="121">
        <f t="shared" si="12"/>
        <v>16000</v>
      </c>
      <c r="D99" s="121"/>
      <c r="E99" s="139">
        <v>16000</v>
      </c>
      <c r="F99" s="140"/>
      <c r="G99" s="139"/>
      <c r="H99" s="140"/>
      <c r="I99" s="139"/>
      <c r="J99" s="117"/>
      <c r="K99" s="117"/>
      <c r="L99" s="121">
        <v>16000</v>
      </c>
      <c r="M99" s="125">
        <v>16000</v>
      </c>
    </row>
    <row r="100" spans="1:13" s="189" customFormat="1" ht="12" customHeight="1" x14ac:dyDescent="0.2">
      <c r="A100" s="126">
        <v>321</v>
      </c>
      <c r="B100" s="127" t="s">
        <v>23</v>
      </c>
      <c r="C100" s="121">
        <f t="shared" si="12"/>
        <v>16000</v>
      </c>
      <c r="D100" s="128"/>
      <c r="E100" s="141">
        <v>16000</v>
      </c>
      <c r="F100" s="142"/>
      <c r="G100" s="141"/>
      <c r="H100" s="142"/>
      <c r="I100" s="141"/>
      <c r="J100" s="119"/>
      <c r="K100" s="119"/>
      <c r="L100" s="128"/>
      <c r="M100" s="130"/>
    </row>
    <row r="101" spans="1:13" s="189" customFormat="1" ht="12" customHeight="1" x14ac:dyDescent="0.2">
      <c r="A101" s="126"/>
      <c r="B101" s="127"/>
      <c r="C101" s="121"/>
      <c r="D101" s="128"/>
      <c r="E101" s="141"/>
      <c r="F101" s="142"/>
      <c r="G101" s="141"/>
      <c r="H101" s="142"/>
      <c r="I101" s="141"/>
      <c r="J101" s="119"/>
      <c r="K101" s="119"/>
      <c r="L101" s="128"/>
      <c r="M101" s="130"/>
    </row>
    <row r="102" spans="1:13" s="189" customFormat="1" ht="15" customHeight="1" x14ac:dyDescent="0.2">
      <c r="A102" s="177" t="s">
        <v>44</v>
      </c>
      <c r="B102" s="178" t="s">
        <v>45</v>
      </c>
      <c r="C102" s="277">
        <f t="shared" si="12"/>
        <v>0</v>
      </c>
      <c r="D102" s="279"/>
      <c r="E102" s="280">
        <v>0</v>
      </c>
      <c r="F102" s="284"/>
      <c r="G102" s="283"/>
      <c r="H102" s="284"/>
      <c r="I102" s="283"/>
      <c r="J102" s="285"/>
      <c r="K102" s="285"/>
      <c r="L102" s="279"/>
      <c r="M102" s="286"/>
    </row>
    <row r="103" spans="1:13" s="189" customFormat="1" ht="12" customHeight="1" x14ac:dyDescent="0.2">
      <c r="A103" s="122">
        <v>3</v>
      </c>
      <c r="B103" s="123" t="s">
        <v>19</v>
      </c>
      <c r="C103" s="121">
        <v>0</v>
      </c>
      <c r="D103" s="121"/>
      <c r="E103" s="139">
        <f>E105</f>
        <v>0</v>
      </c>
      <c r="F103" s="142"/>
      <c r="G103" s="141"/>
      <c r="H103" s="142"/>
      <c r="I103" s="141"/>
      <c r="J103" s="119"/>
      <c r="K103" s="119"/>
      <c r="L103" s="128"/>
      <c r="M103" s="130"/>
    </row>
    <row r="104" spans="1:13" s="189" customFormat="1" ht="12" customHeight="1" x14ac:dyDescent="0.2">
      <c r="A104" s="122">
        <v>32</v>
      </c>
      <c r="B104" s="123" t="s">
        <v>61</v>
      </c>
      <c r="C104" s="121">
        <v>0</v>
      </c>
      <c r="D104" s="121"/>
      <c r="E104" s="139">
        <v>0</v>
      </c>
      <c r="F104" s="142"/>
      <c r="G104" s="141"/>
      <c r="H104" s="142"/>
      <c r="I104" s="141"/>
      <c r="J104" s="119"/>
      <c r="K104" s="119"/>
      <c r="L104" s="128"/>
      <c r="M104" s="130"/>
    </row>
    <row r="105" spans="1:13" s="189" customFormat="1" ht="12" customHeight="1" x14ac:dyDescent="0.2">
      <c r="A105" s="126">
        <v>323</v>
      </c>
      <c r="B105" s="127" t="s">
        <v>25</v>
      </c>
      <c r="C105" s="121">
        <v>0</v>
      </c>
      <c r="D105" s="128"/>
      <c r="E105" s="141">
        <v>0</v>
      </c>
      <c r="F105" s="142"/>
      <c r="G105" s="141"/>
      <c r="H105" s="142"/>
      <c r="I105" s="141"/>
      <c r="J105" s="119"/>
      <c r="K105" s="119"/>
      <c r="L105" s="128"/>
      <c r="M105" s="130"/>
    </row>
    <row r="106" spans="1:13" ht="12" customHeight="1" x14ac:dyDescent="0.2">
      <c r="A106" s="126"/>
      <c r="B106" s="127"/>
      <c r="C106" s="121"/>
      <c r="D106" s="119"/>
      <c r="E106" s="142"/>
      <c r="F106" s="142"/>
      <c r="G106" s="141"/>
      <c r="H106" s="142"/>
      <c r="I106" s="141"/>
      <c r="J106" s="119"/>
      <c r="K106" s="119"/>
      <c r="L106" s="128"/>
      <c r="M106" s="130"/>
    </row>
    <row r="107" spans="1:13" ht="15.75" customHeight="1" x14ac:dyDescent="0.2">
      <c r="A107" s="171" t="s">
        <v>117</v>
      </c>
      <c r="B107" s="297" t="s">
        <v>145</v>
      </c>
      <c r="C107" s="223">
        <f t="shared" si="3"/>
        <v>64000</v>
      </c>
      <c r="D107" s="226"/>
      <c r="E107" s="227"/>
      <c r="F107" s="224">
        <v>34000</v>
      </c>
      <c r="G107" s="224"/>
      <c r="H107" s="224"/>
      <c r="I107" s="224"/>
      <c r="J107" s="223"/>
      <c r="K107" s="223">
        <v>30000</v>
      </c>
      <c r="L107" s="226"/>
      <c r="M107" s="230"/>
    </row>
    <row r="108" spans="1:13" ht="15.75" customHeight="1" x14ac:dyDescent="0.2">
      <c r="A108" s="169" t="s">
        <v>46</v>
      </c>
      <c r="B108" s="170" t="s">
        <v>118</v>
      </c>
      <c r="C108" s="233">
        <f t="shared" si="3"/>
        <v>64000</v>
      </c>
      <c r="D108" s="239"/>
      <c r="E108" s="240"/>
      <c r="F108" s="234">
        <v>34000</v>
      </c>
      <c r="G108" s="234"/>
      <c r="H108" s="236"/>
      <c r="I108" s="234"/>
      <c r="J108" s="237"/>
      <c r="K108" s="304">
        <v>30000</v>
      </c>
      <c r="L108" s="233"/>
      <c r="M108" s="238"/>
    </row>
    <row r="109" spans="1:13" s="188" customFormat="1" ht="15.75" customHeight="1" x14ac:dyDescent="0.2">
      <c r="A109" s="179" t="s">
        <v>92</v>
      </c>
      <c r="B109" s="180" t="s">
        <v>106</v>
      </c>
      <c r="C109" s="277">
        <f t="shared" si="3"/>
        <v>39000</v>
      </c>
      <c r="D109" s="285"/>
      <c r="E109" s="284"/>
      <c r="F109" s="280">
        <v>24000</v>
      </c>
      <c r="G109" s="280"/>
      <c r="H109" s="281"/>
      <c r="I109" s="280"/>
      <c r="J109" s="182"/>
      <c r="K109" s="302">
        <v>15000</v>
      </c>
      <c r="L109" s="277"/>
      <c r="M109" s="277"/>
    </row>
    <row r="110" spans="1:13" s="188" customFormat="1" ht="15.75" customHeight="1" x14ac:dyDescent="0.2">
      <c r="A110" s="177" t="s">
        <v>42</v>
      </c>
      <c r="B110" s="178" t="s">
        <v>43</v>
      </c>
      <c r="C110" s="277">
        <f t="shared" si="3"/>
        <v>39000</v>
      </c>
      <c r="D110" s="285"/>
      <c r="E110" s="284"/>
      <c r="F110" s="280">
        <v>24000</v>
      </c>
      <c r="G110" s="280"/>
      <c r="H110" s="281"/>
      <c r="I110" s="280"/>
      <c r="J110" s="182"/>
      <c r="K110" s="302">
        <v>15000</v>
      </c>
      <c r="L110" s="277"/>
      <c r="M110" s="277"/>
    </row>
    <row r="111" spans="1:13" ht="12" customHeight="1" x14ac:dyDescent="0.2">
      <c r="A111" s="122">
        <v>32</v>
      </c>
      <c r="B111" s="123" t="s">
        <v>61</v>
      </c>
      <c r="C111" s="121">
        <f t="shared" si="3"/>
        <v>37000</v>
      </c>
      <c r="D111" s="119"/>
      <c r="E111" s="142"/>
      <c r="F111" s="139">
        <v>22000</v>
      </c>
      <c r="G111" s="139"/>
      <c r="H111" s="140"/>
      <c r="I111" s="139"/>
      <c r="J111" s="117"/>
      <c r="K111" s="299">
        <v>15000</v>
      </c>
      <c r="L111" s="121">
        <v>37000</v>
      </c>
      <c r="M111" s="125">
        <v>37000</v>
      </c>
    </row>
    <row r="112" spans="1:13" ht="12" customHeight="1" x14ac:dyDescent="0.2">
      <c r="A112" s="126">
        <v>321</v>
      </c>
      <c r="B112" s="127" t="s">
        <v>23</v>
      </c>
      <c r="C112" s="121">
        <f t="shared" si="3"/>
        <v>3000</v>
      </c>
      <c r="D112" s="119"/>
      <c r="E112" s="142"/>
      <c r="F112" s="141">
        <v>3000</v>
      </c>
      <c r="G112" s="141"/>
      <c r="H112" s="142"/>
      <c r="I112" s="141"/>
      <c r="J112" s="119"/>
      <c r="K112" s="300"/>
      <c r="L112" s="119"/>
      <c r="M112" s="120"/>
    </row>
    <row r="113" spans="1:13" ht="12" customHeight="1" x14ac:dyDescent="0.2">
      <c r="A113" s="126">
        <v>322</v>
      </c>
      <c r="B113" s="127" t="s">
        <v>65</v>
      </c>
      <c r="C113" s="121">
        <f t="shared" si="3"/>
        <v>18000</v>
      </c>
      <c r="D113" s="119"/>
      <c r="E113" s="142"/>
      <c r="F113" s="141">
        <v>8000</v>
      </c>
      <c r="G113" s="141"/>
      <c r="H113" s="142"/>
      <c r="I113" s="141"/>
      <c r="J113" s="119"/>
      <c r="K113" s="141">
        <v>10000</v>
      </c>
      <c r="L113" s="119"/>
      <c r="M113" s="120"/>
    </row>
    <row r="114" spans="1:13" ht="12" customHeight="1" x14ac:dyDescent="0.2">
      <c r="A114" s="126">
        <v>323</v>
      </c>
      <c r="B114" s="127" t="s">
        <v>25</v>
      </c>
      <c r="C114" s="121">
        <f t="shared" si="3"/>
        <v>7000</v>
      </c>
      <c r="D114" s="119"/>
      <c r="E114" s="142"/>
      <c r="F114" s="141">
        <v>5000</v>
      </c>
      <c r="G114" s="141"/>
      <c r="H114" s="142"/>
      <c r="I114" s="141"/>
      <c r="J114" s="119"/>
      <c r="K114" s="141">
        <v>2000</v>
      </c>
      <c r="L114" s="119"/>
      <c r="M114" s="120"/>
    </row>
    <row r="115" spans="1:13" ht="12" customHeight="1" x14ac:dyDescent="0.2">
      <c r="A115" s="150">
        <v>329</v>
      </c>
      <c r="B115" s="151" t="s">
        <v>26</v>
      </c>
      <c r="C115" s="121">
        <f t="shared" si="3"/>
        <v>9000</v>
      </c>
      <c r="D115" s="119"/>
      <c r="E115" s="142"/>
      <c r="F115" s="141">
        <v>6000</v>
      </c>
      <c r="G115" s="141"/>
      <c r="H115" s="142"/>
      <c r="I115" s="129"/>
      <c r="J115" s="119"/>
      <c r="K115" s="141">
        <v>3000</v>
      </c>
      <c r="L115" s="119"/>
      <c r="M115" s="120"/>
    </row>
    <row r="116" spans="1:13" ht="12" customHeight="1" x14ac:dyDescent="0.2">
      <c r="A116" s="147">
        <v>34</v>
      </c>
      <c r="B116" s="148" t="s">
        <v>69</v>
      </c>
      <c r="C116" s="139">
        <f t="shared" si="3"/>
        <v>2000</v>
      </c>
      <c r="D116" s="140"/>
      <c r="E116" s="140"/>
      <c r="F116" s="299">
        <v>2000</v>
      </c>
      <c r="G116" s="139"/>
      <c r="H116" s="140"/>
      <c r="I116" s="139"/>
      <c r="J116" s="140"/>
      <c r="K116" s="299"/>
      <c r="L116" s="139">
        <v>2000</v>
      </c>
      <c r="M116" s="154">
        <v>2000</v>
      </c>
    </row>
    <row r="117" spans="1:13" ht="12" customHeight="1" x14ac:dyDescent="0.2">
      <c r="A117" s="150">
        <v>343</v>
      </c>
      <c r="B117" s="151" t="s">
        <v>27</v>
      </c>
      <c r="C117" s="128">
        <f t="shared" si="3"/>
        <v>2000</v>
      </c>
      <c r="D117" s="119"/>
      <c r="E117" s="142"/>
      <c r="F117" s="300">
        <v>2000</v>
      </c>
      <c r="G117" s="141"/>
      <c r="H117" s="128"/>
      <c r="I117" s="129"/>
      <c r="J117" s="119"/>
      <c r="K117" s="300"/>
      <c r="L117" s="119"/>
      <c r="M117" s="120"/>
    </row>
    <row r="118" spans="1:13" s="163" customFormat="1" ht="12" customHeight="1" x14ac:dyDescent="0.2">
      <c r="A118" s="147">
        <v>36</v>
      </c>
      <c r="B118" s="148" t="s">
        <v>86</v>
      </c>
      <c r="C118" s="121">
        <f t="shared" si="3"/>
        <v>0</v>
      </c>
      <c r="D118" s="117"/>
      <c r="E118" s="140"/>
      <c r="F118" s="299">
        <v>0</v>
      </c>
      <c r="G118" s="139"/>
      <c r="H118" s="140"/>
      <c r="I118" s="124"/>
      <c r="J118" s="117"/>
      <c r="K118" s="299"/>
      <c r="L118" s="121"/>
      <c r="M118" s="125"/>
    </row>
    <row r="119" spans="1:13" s="163" customFormat="1" ht="12" customHeight="1" x14ac:dyDescent="0.2">
      <c r="A119" s="150">
        <v>369</v>
      </c>
      <c r="B119" s="151" t="s">
        <v>85</v>
      </c>
      <c r="C119" s="121">
        <f t="shared" si="3"/>
        <v>0</v>
      </c>
      <c r="D119" s="119"/>
      <c r="E119" s="142"/>
      <c r="F119" s="300">
        <v>0</v>
      </c>
      <c r="G119" s="141"/>
      <c r="H119" s="142"/>
      <c r="I119" s="129"/>
      <c r="J119" s="119"/>
      <c r="K119" s="300"/>
      <c r="L119" s="119"/>
      <c r="M119" s="120"/>
    </row>
    <row r="120" spans="1:13" s="188" customFormat="1" ht="12" customHeight="1" x14ac:dyDescent="0.2">
      <c r="A120" s="150"/>
      <c r="B120" s="151"/>
      <c r="C120" s="121"/>
      <c r="D120" s="119"/>
      <c r="E120" s="142"/>
      <c r="F120" s="164"/>
      <c r="G120" s="141"/>
      <c r="H120" s="142"/>
      <c r="I120" s="129"/>
      <c r="J120" s="119"/>
      <c r="K120" s="300"/>
      <c r="L120" s="119"/>
      <c r="M120" s="120"/>
    </row>
    <row r="121" spans="1:13" s="188" customFormat="1" ht="15.75" customHeight="1" x14ac:dyDescent="0.2">
      <c r="A121" s="179" t="s">
        <v>100</v>
      </c>
      <c r="B121" s="180" t="s">
        <v>119</v>
      </c>
      <c r="C121" s="263">
        <f t="shared" si="3"/>
        <v>25000</v>
      </c>
      <c r="D121" s="269"/>
      <c r="E121" s="270"/>
      <c r="F121" s="301">
        <v>10000</v>
      </c>
      <c r="G121" s="271"/>
      <c r="H121" s="270"/>
      <c r="I121" s="273"/>
      <c r="J121" s="269"/>
      <c r="K121" s="301">
        <v>15000</v>
      </c>
      <c r="L121" s="269"/>
      <c r="M121" s="274"/>
    </row>
    <row r="122" spans="1:13" s="188" customFormat="1" ht="15.75" customHeight="1" x14ac:dyDescent="0.2">
      <c r="A122" s="177" t="s">
        <v>53</v>
      </c>
      <c r="B122" s="178" t="s">
        <v>116</v>
      </c>
      <c r="C122" s="277">
        <f t="shared" si="3"/>
        <v>25000</v>
      </c>
      <c r="D122" s="285"/>
      <c r="E122" s="284"/>
      <c r="F122" s="302">
        <v>10000</v>
      </c>
      <c r="G122" s="283"/>
      <c r="H122" s="284"/>
      <c r="I122" s="288"/>
      <c r="J122" s="285"/>
      <c r="K122" s="302">
        <v>15000</v>
      </c>
      <c r="L122" s="285"/>
      <c r="M122" s="289"/>
    </row>
    <row r="123" spans="1:13" s="188" customFormat="1" ht="12" customHeight="1" x14ac:dyDescent="0.2">
      <c r="A123" s="122">
        <v>42</v>
      </c>
      <c r="B123" s="127" t="s">
        <v>70</v>
      </c>
      <c r="C123" s="121">
        <f t="shared" ref="C123:C125" si="13">SUM(D123:K123)</f>
        <v>25000</v>
      </c>
      <c r="D123" s="128"/>
      <c r="E123" s="129"/>
      <c r="F123" s="299">
        <v>10000</v>
      </c>
      <c r="G123" s="128"/>
      <c r="H123" s="128"/>
      <c r="I123" s="128"/>
      <c r="J123" s="128"/>
      <c r="K123" s="299">
        <v>15000</v>
      </c>
      <c r="L123" s="121">
        <v>15000</v>
      </c>
      <c r="M123" s="125">
        <v>5000</v>
      </c>
    </row>
    <row r="124" spans="1:13" s="188" customFormat="1" ht="12" customHeight="1" x14ac:dyDescent="0.2">
      <c r="A124" s="126">
        <v>422</v>
      </c>
      <c r="B124" s="127" t="s">
        <v>28</v>
      </c>
      <c r="C124" s="121">
        <f t="shared" si="13"/>
        <v>24000</v>
      </c>
      <c r="D124" s="128"/>
      <c r="E124" s="129"/>
      <c r="F124" s="143">
        <v>9000</v>
      </c>
      <c r="G124" s="128"/>
      <c r="H124" s="128"/>
      <c r="I124" s="128"/>
      <c r="J124" s="128"/>
      <c r="K124" s="141">
        <v>15000</v>
      </c>
      <c r="L124" s="128"/>
      <c r="M124" s="130"/>
    </row>
    <row r="125" spans="1:13" s="188" customFormat="1" ht="12" customHeight="1" x14ac:dyDescent="0.2">
      <c r="A125" s="126">
        <v>424</v>
      </c>
      <c r="B125" s="127" t="s">
        <v>63</v>
      </c>
      <c r="C125" s="121">
        <f t="shared" si="13"/>
        <v>1000</v>
      </c>
      <c r="D125" s="128"/>
      <c r="E125" s="128"/>
      <c r="F125" s="143">
        <v>1000</v>
      </c>
      <c r="G125" s="128"/>
      <c r="H125" s="128"/>
      <c r="I125" s="128"/>
      <c r="J125" s="128"/>
      <c r="K125" s="128"/>
      <c r="L125" s="128"/>
      <c r="M125" s="130"/>
    </row>
    <row r="126" spans="1:13" s="188" customFormat="1" ht="12" customHeight="1" x14ac:dyDescent="0.2">
      <c r="A126" s="126"/>
      <c r="B126" s="127"/>
      <c r="C126" s="121"/>
      <c r="D126" s="128"/>
      <c r="E126" s="128"/>
      <c r="F126" s="143"/>
      <c r="G126" s="128"/>
      <c r="H126" s="128"/>
      <c r="I126" s="128"/>
      <c r="J126" s="128"/>
      <c r="K126" s="128"/>
      <c r="L126" s="128"/>
      <c r="M126" s="130"/>
    </row>
    <row r="127" spans="1:13" s="188" customFormat="1" ht="15.75" customHeight="1" x14ac:dyDescent="0.2">
      <c r="A127" s="171" t="s">
        <v>120</v>
      </c>
      <c r="B127" s="297" t="s">
        <v>146</v>
      </c>
      <c r="C127" s="223">
        <f t="shared" si="3"/>
        <v>1005000</v>
      </c>
      <c r="D127" s="229"/>
      <c r="E127" s="229"/>
      <c r="F127" s="228"/>
      <c r="G127" s="223">
        <v>995000</v>
      </c>
      <c r="H127" s="229"/>
      <c r="I127" s="229"/>
      <c r="J127" s="229"/>
      <c r="K127" s="223">
        <v>10000</v>
      </c>
      <c r="L127" s="229"/>
      <c r="M127" s="231"/>
    </row>
    <row r="128" spans="1:13" ht="15.75" customHeight="1" x14ac:dyDescent="0.2">
      <c r="A128" s="169" t="s">
        <v>121</v>
      </c>
      <c r="B128" s="170" t="s">
        <v>122</v>
      </c>
      <c r="C128" s="233">
        <f t="shared" si="3"/>
        <v>1005000</v>
      </c>
      <c r="D128" s="239"/>
      <c r="E128" s="240"/>
      <c r="F128" s="241"/>
      <c r="G128" s="234">
        <v>995000</v>
      </c>
      <c r="H128" s="240"/>
      <c r="I128" s="242"/>
      <c r="J128" s="239"/>
      <c r="K128" s="241">
        <v>10000</v>
      </c>
      <c r="L128" s="239"/>
      <c r="M128" s="243"/>
    </row>
    <row r="129" spans="1:13" ht="12" customHeight="1" x14ac:dyDescent="0.2">
      <c r="A129" s="173" t="s">
        <v>48</v>
      </c>
      <c r="B129" s="174" t="s">
        <v>160</v>
      </c>
      <c r="C129" s="248">
        <f t="shared" si="3"/>
        <v>1005000</v>
      </c>
      <c r="D129" s="253"/>
      <c r="E129" s="254"/>
      <c r="F129" s="255"/>
      <c r="G129" s="249">
        <v>995000</v>
      </c>
      <c r="H129" s="254"/>
      <c r="I129" s="256"/>
      <c r="J129" s="253"/>
      <c r="K129" s="257">
        <v>10000</v>
      </c>
      <c r="L129" s="248"/>
      <c r="M129" s="252"/>
    </row>
    <row r="130" spans="1:13" s="188" customFormat="1" ht="15.75" customHeight="1" x14ac:dyDescent="0.2">
      <c r="A130" s="179" t="s">
        <v>92</v>
      </c>
      <c r="B130" s="180" t="s">
        <v>106</v>
      </c>
      <c r="C130" s="263">
        <f t="shared" si="3"/>
        <v>30000</v>
      </c>
      <c r="D130" s="269"/>
      <c r="E130" s="270"/>
      <c r="F130" s="273"/>
      <c r="G130" s="265">
        <v>30000</v>
      </c>
      <c r="H130" s="270"/>
      <c r="I130" s="271"/>
      <c r="J130" s="269"/>
      <c r="K130" s="269"/>
      <c r="L130" s="263"/>
      <c r="M130" s="268"/>
    </row>
    <row r="131" spans="1:13" s="188" customFormat="1" ht="15.75" customHeight="1" x14ac:dyDescent="0.2">
      <c r="A131" s="177" t="s">
        <v>42</v>
      </c>
      <c r="B131" s="178" t="s">
        <v>43</v>
      </c>
      <c r="C131" s="277">
        <f t="shared" si="3"/>
        <v>30000</v>
      </c>
      <c r="D131" s="285"/>
      <c r="E131" s="284"/>
      <c r="F131" s="288"/>
      <c r="G131" s="280">
        <v>30000</v>
      </c>
      <c r="H131" s="284"/>
      <c r="I131" s="283"/>
      <c r="J131" s="285"/>
      <c r="K131" s="285"/>
      <c r="L131" s="277"/>
      <c r="M131" s="282"/>
    </row>
    <row r="132" spans="1:13" ht="12" customHeight="1" x14ac:dyDescent="0.2">
      <c r="A132" s="122">
        <v>31</v>
      </c>
      <c r="B132" s="123" t="s">
        <v>68</v>
      </c>
      <c r="C132" s="121">
        <f t="shared" si="3"/>
        <v>5000</v>
      </c>
      <c r="D132" s="119"/>
      <c r="E132" s="142"/>
      <c r="F132" s="129"/>
      <c r="G132" s="139">
        <v>5000</v>
      </c>
      <c r="H132" s="142"/>
      <c r="I132" s="141"/>
      <c r="J132" s="119"/>
      <c r="K132" s="119"/>
      <c r="L132" s="121">
        <v>5000</v>
      </c>
      <c r="M132" s="125">
        <v>5000</v>
      </c>
    </row>
    <row r="133" spans="1:13" ht="12" customHeight="1" x14ac:dyDescent="0.2">
      <c r="A133" s="126">
        <v>312</v>
      </c>
      <c r="B133" s="127" t="s">
        <v>21</v>
      </c>
      <c r="C133" s="121">
        <f t="shared" si="3"/>
        <v>5000</v>
      </c>
      <c r="D133" s="119"/>
      <c r="E133" s="142"/>
      <c r="F133" s="129"/>
      <c r="G133" s="141">
        <v>5000</v>
      </c>
      <c r="H133" s="142"/>
      <c r="I133" s="141"/>
      <c r="J133" s="119"/>
      <c r="K133" s="119"/>
      <c r="L133" s="117"/>
      <c r="M133" s="118"/>
    </row>
    <row r="134" spans="1:13" ht="12" customHeight="1" x14ac:dyDescent="0.2">
      <c r="A134" s="116">
        <v>32</v>
      </c>
      <c r="B134" s="131" t="s">
        <v>61</v>
      </c>
      <c r="C134" s="121">
        <f t="shared" si="3"/>
        <v>25000</v>
      </c>
      <c r="D134" s="119"/>
      <c r="E134" s="142"/>
      <c r="F134" s="129"/>
      <c r="G134" s="139">
        <v>25000</v>
      </c>
      <c r="H134" s="142"/>
      <c r="I134" s="141"/>
      <c r="J134" s="119"/>
      <c r="K134" s="119"/>
      <c r="L134" s="121">
        <v>25000</v>
      </c>
      <c r="M134" s="125">
        <v>25000</v>
      </c>
    </row>
    <row r="135" spans="1:13" ht="12" customHeight="1" x14ac:dyDescent="0.2">
      <c r="A135" s="126">
        <v>321</v>
      </c>
      <c r="B135" s="127" t="s">
        <v>23</v>
      </c>
      <c r="C135" s="121">
        <f t="shared" si="3"/>
        <v>6000</v>
      </c>
      <c r="D135" s="119"/>
      <c r="E135" s="142"/>
      <c r="F135" s="129"/>
      <c r="G135" s="141">
        <v>6000</v>
      </c>
      <c r="H135" s="142"/>
      <c r="I135" s="141"/>
      <c r="J135" s="119"/>
      <c r="K135" s="119"/>
      <c r="L135" s="119"/>
      <c r="M135" s="120"/>
    </row>
    <row r="136" spans="1:13" ht="12" customHeight="1" x14ac:dyDescent="0.2">
      <c r="A136" s="126">
        <v>322</v>
      </c>
      <c r="B136" s="127" t="s">
        <v>24</v>
      </c>
      <c r="C136" s="121">
        <f t="shared" si="3"/>
        <v>5000</v>
      </c>
      <c r="D136" s="119"/>
      <c r="E136" s="142"/>
      <c r="F136" s="129"/>
      <c r="G136" s="141">
        <v>5000</v>
      </c>
      <c r="H136" s="142"/>
      <c r="I136" s="141"/>
      <c r="J136" s="119"/>
      <c r="K136" s="119"/>
      <c r="L136" s="119"/>
      <c r="M136" s="120"/>
    </row>
    <row r="137" spans="1:13" ht="12" customHeight="1" x14ac:dyDescent="0.2">
      <c r="A137" s="126">
        <v>323</v>
      </c>
      <c r="B137" s="127" t="s">
        <v>25</v>
      </c>
      <c r="C137" s="121">
        <f t="shared" si="3"/>
        <v>7000</v>
      </c>
      <c r="D137" s="119"/>
      <c r="E137" s="142"/>
      <c r="F137" s="129"/>
      <c r="G137" s="141">
        <v>7000</v>
      </c>
      <c r="H137" s="142"/>
      <c r="I137" s="141"/>
      <c r="J137" s="119"/>
      <c r="K137" s="119"/>
      <c r="L137" s="119"/>
      <c r="M137" s="120"/>
    </row>
    <row r="138" spans="1:13" ht="12" customHeight="1" x14ac:dyDescent="0.2">
      <c r="A138" s="126">
        <v>329</v>
      </c>
      <c r="B138" s="127" t="s">
        <v>26</v>
      </c>
      <c r="C138" s="121">
        <f t="shared" si="3"/>
        <v>7000</v>
      </c>
      <c r="D138" s="119"/>
      <c r="E138" s="142"/>
      <c r="F138" s="129"/>
      <c r="G138" s="141">
        <v>7000</v>
      </c>
      <c r="H138" s="142"/>
      <c r="I138" s="141"/>
      <c r="J138" s="119"/>
      <c r="K138" s="119"/>
      <c r="L138" s="119"/>
      <c r="M138" s="120"/>
    </row>
    <row r="139" spans="1:13" s="188" customFormat="1" ht="12" customHeight="1" x14ac:dyDescent="0.2">
      <c r="A139" s="126"/>
      <c r="B139" s="127"/>
      <c r="C139" s="121"/>
      <c r="D139" s="119"/>
      <c r="E139" s="142"/>
      <c r="F139" s="129"/>
      <c r="G139" s="141"/>
      <c r="H139" s="142"/>
      <c r="I139" s="141"/>
      <c r="J139" s="119"/>
      <c r="K139" s="119"/>
      <c r="L139" s="119"/>
      <c r="M139" s="120"/>
    </row>
    <row r="140" spans="1:13" s="188" customFormat="1" ht="15.75" customHeight="1" x14ac:dyDescent="0.2">
      <c r="A140" s="179" t="s">
        <v>103</v>
      </c>
      <c r="B140" s="180" t="s">
        <v>123</v>
      </c>
      <c r="C140" s="263">
        <f t="shared" si="3"/>
        <v>975000</v>
      </c>
      <c r="D140" s="269"/>
      <c r="E140" s="270"/>
      <c r="F140" s="273"/>
      <c r="G140" s="265">
        <v>965000</v>
      </c>
      <c r="H140" s="270"/>
      <c r="I140" s="271"/>
      <c r="J140" s="269"/>
      <c r="K140" s="263">
        <v>10000</v>
      </c>
      <c r="L140" s="269"/>
      <c r="M140" s="274"/>
    </row>
    <row r="141" spans="1:13" s="188" customFormat="1" ht="15.75" customHeight="1" x14ac:dyDescent="0.2">
      <c r="A141" s="177" t="s">
        <v>73</v>
      </c>
      <c r="B141" s="178" t="s">
        <v>49</v>
      </c>
      <c r="C141" s="277">
        <f t="shared" si="3"/>
        <v>515000</v>
      </c>
      <c r="D141" s="285"/>
      <c r="E141" s="284"/>
      <c r="F141" s="288"/>
      <c r="G141" s="280">
        <v>505000</v>
      </c>
      <c r="H141" s="284"/>
      <c r="I141" s="283"/>
      <c r="J141" s="285"/>
      <c r="K141" s="279">
        <v>10000</v>
      </c>
      <c r="L141" s="285"/>
      <c r="M141" s="289"/>
    </row>
    <row r="142" spans="1:13" s="188" customFormat="1" ht="12" customHeight="1" x14ac:dyDescent="0.2">
      <c r="A142" s="167">
        <v>3</v>
      </c>
      <c r="B142" s="168" t="s">
        <v>19</v>
      </c>
      <c r="C142" s="121">
        <f t="shared" ref="C142:C148" si="14">SUM(D142:K142)</f>
        <v>515000</v>
      </c>
      <c r="D142" s="121"/>
      <c r="E142" s="121"/>
      <c r="F142" s="117"/>
      <c r="G142" s="139">
        <f>SUM(G144:G146)</f>
        <v>505000</v>
      </c>
      <c r="H142" s="117"/>
      <c r="I142" s="117"/>
      <c r="J142" s="117"/>
      <c r="K142" s="121">
        <v>10000</v>
      </c>
      <c r="L142" s="121"/>
      <c r="M142" s="125"/>
    </row>
    <row r="143" spans="1:13" s="188" customFormat="1" ht="12" customHeight="1" x14ac:dyDescent="0.2">
      <c r="A143" s="122">
        <v>32</v>
      </c>
      <c r="B143" s="123" t="s">
        <v>61</v>
      </c>
      <c r="C143" s="121">
        <f t="shared" si="14"/>
        <v>515000</v>
      </c>
      <c r="D143" s="121"/>
      <c r="E143" s="121"/>
      <c r="F143" s="117"/>
      <c r="G143" s="139">
        <v>505000</v>
      </c>
      <c r="H143" s="117"/>
      <c r="I143" s="117"/>
      <c r="J143" s="117"/>
      <c r="K143" s="121">
        <v>10000</v>
      </c>
      <c r="L143" s="121">
        <v>515000</v>
      </c>
      <c r="M143" s="125">
        <v>515000</v>
      </c>
    </row>
    <row r="144" spans="1:13" s="188" customFormat="1" ht="12" customHeight="1" x14ac:dyDescent="0.2">
      <c r="A144" s="126">
        <v>322</v>
      </c>
      <c r="B144" s="127" t="s">
        <v>24</v>
      </c>
      <c r="C144" s="121">
        <f t="shared" si="14"/>
        <v>513000</v>
      </c>
      <c r="D144" s="128"/>
      <c r="E144" s="128"/>
      <c r="F144" s="119"/>
      <c r="G144" s="141">
        <v>503000</v>
      </c>
      <c r="H144" s="119"/>
      <c r="I144" s="119"/>
      <c r="J144" s="119"/>
      <c r="K144" s="128">
        <v>10000</v>
      </c>
      <c r="L144" s="128"/>
      <c r="M144" s="130"/>
    </row>
    <row r="145" spans="1:13" s="188" customFormat="1" ht="12" customHeight="1" x14ac:dyDescent="0.2">
      <c r="A145" s="126">
        <v>323</v>
      </c>
      <c r="B145" s="127" t="s">
        <v>25</v>
      </c>
      <c r="C145" s="121">
        <f t="shared" si="14"/>
        <v>1000</v>
      </c>
      <c r="D145" s="128"/>
      <c r="E145" s="128"/>
      <c r="F145" s="119"/>
      <c r="G145" s="141">
        <v>1000</v>
      </c>
      <c r="H145" s="119"/>
      <c r="I145" s="119"/>
      <c r="J145" s="119"/>
      <c r="K145" s="128"/>
      <c r="L145" s="128"/>
      <c r="M145" s="130"/>
    </row>
    <row r="146" spans="1:13" s="188" customFormat="1" ht="12" customHeight="1" x14ac:dyDescent="0.2">
      <c r="A146" s="126">
        <v>329</v>
      </c>
      <c r="B146" s="127" t="s">
        <v>26</v>
      </c>
      <c r="C146" s="121">
        <f t="shared" si="14"/>
        <v>1000</v>
      </c>
      <c r="D146" s="128"/>
      <c r="E146" s="128"/>
      <c r="F146" s="119"/>
      <c r="G146" s="141">
        <v>1000</v>
      </c>
      <c r="H146" s="119"/>
      <c r="I146" s="119"/>
      <c r="J146" s="119"/>
      <c r="K146" s="128"/>
      <c r="L146" s="128"/>
      <c r="M146" s="130"/>
    </row>
    <row r="147" spans="1:13" s="188" customFormat="1" ht="12" customHeight="1" x14ac:dyDescent="0.2">
      <c r="A147" s="126"/>
      <c r="B147" s="127"/>
      <c r="C147" s="121"/>
      <c r="D147" s="128"/>
      <c r="E147" s="128"/>
      <c r="F147" s="119"/>
      <c r="G147" s="141"/>
      <c r="H147" s="119"/>
      <c r="I147" s="119"/>
      <c r="J147" s="119"/>
      <c r="K147" s="128"/>
      <c r="L147" s="128"/>
      <c r="M147" s="130"/>
    </row>
    <row r="148" spans="1:13" s="188" customFormat="1" ht="15.75" customHeight="1" x14ac:dyDescent="0.2">
      <c r="A148" s="177" t="s">
        <v>72</v>
      </c>
      <c r="B148" s="178" t="s">
        <v>47</v>
      </c>
      <c r="C148" s="277">
        <f t="shared" si="14"/>
        <v>460000</v>
      </c>
      <c r="D148" s="279"/>
      <c r="E148" s="279"/>
      <c r="F148" s="285"/>
      <c r="G148" s="280">
        <v>460000</v>
      </c>
      <c r="H148" s="285"/>
      <c r="I148" s="285"/>
      <c r="J148" s="285"/>
      <c r="K148" s="279"/>
      <c r="L148" s="279"/>
      <c r="M148" s="286"/>
    </row>
    <row r="149" spans="1:13" s="188" customFormat="1" ht="12" customHeight="1" x14ac:dyDescent="0.2">
      <c r="A149" s="132">
        <v>31</v>
      </c>
      <c r="B149" s="133" t="s">
        <v>68</v>
      </c>
      <c r="C149" s="121">
        <f t="shared" ref="C149:C158" si="15">SUM(D149:K149)</f>
        <v>140000</v>
      </c>
      <c r="D149" s="128"/>
      <c r="E149" s="129"/>
      <c r="F149" s="119"/>
      <c r="G149" s="144">
        <v>140000</v>
      </c>
      <c r="H149" s="119"/>
      <c r="I149" s="119"/>
      <c r="J149" s="119"/>
      <c r="K149" s="128"/>
      <c r="L149" s="121">
        <v>140000</v>
      </c>
      <c r="M149" s="125">
        <v>140000</v>
      </c>
    </row>
    <row r="150" spans="1:13" s="188" customFormat="1" ht="12" customHeight="1" x14ac:dyDescent="0.2">
      <c r="A150" s="126">
        <v>311</v>
      </c>
      <c r="B150" s="127" t="s">
        <v>20</v>
      </c>
      <c r="C150" s="121">
        <f t="shared" si="15"/>
        <v>140000</v>
      </c>
      <c r="D150" s="128"/>
      <c r="E150" s="129"/>
      <c r="F150" s="119"/>
      <c r="G150" s="143">
        <v>140000</v>
      </c>
      <c r="H150" s="119"/>
      <c r="I150" s="119"/>
      <c r="J150" s="119"/>
      <c r="K150" s="128"/>
      <c r="L150" s="121"/>
      <c r="M150" s="125"/>
    </row>
    <row r="151" spans="1:13" s="188" customFormat="1" ht="12" customHeight="1" x14ac:dyDescent="0.2">
      <c r="A151" s="116">
        <v>32</v>
      </c>
      <c r="B151" s="131" t="s">
        <v>61</v>
      </c>
      <c r="C151" s="121">
        <f t="shared" si="15"/>
        <v>320000</v>
      </c>
      <c r="D151" s="121"/>
      <c r="E151" s="124"/>
      <c r="F151" s="117"/>
      <c r="G151" s="144">
        <v>320000</v>
      </c>
      <c r="H151" s="119"/>
      <c r="I151" s="119"/>
      <c r="J151" s="119"/>
      <c r="K151" s="128"/>
      <c r="L151" s="121">
        <v>320000</v>
      </c>
      <c r="M151" s="125">
        <v>320000</v>
      </c>
    </row>
    <row r="152" spans="1:13" s="188" customFormat="1" ht="12" customHeight="1" x14ac:dyDescent="0.2">
      <c r="A152" s="126">
        <v>322</v>
      </c>
      <c r="B152" s="127" t="s">
        <v>64</v>
      </c>
      <c r="C152" s="121">
        <f t="shared" si="15"/>
        <v>320000</v>
      </c>
      <c r="D152" s="128"/>
      <c r="E152" s="128"/>
      <c r="F152" s="119"/>
      <c r="G152" s="141">
        <v>320000</v>
      </c>
      <c r="H152" s="119"/>
      <c r="I152" s="119"/>
      <c r="J152" s="119"/>
      <c r="K152" s="128"/>
      <c r="L152" s="128"/>
      <c r="M152" s="130"/>
    </row>
    <row r="153" spans="1:13" s="188" customFormat="1" ht="12" customHeight="1" x14ac:dyDescent="0.2">
      <c r="A153" s="167"/>
      <c r="B153" s="168"/>
      <c r="C153" s="121"/>
      <c r="D153" s="128"/>
      <c r="E153" s="128"/>
      <c r="F153" s="119"/>
      <c r="G153" s="141"/>
      <c r="H153" s="119"/>
      <c r="I153" s="119"/>
      <c r="J153" s="119"/>
      <c r="K153" s="128"/>
      <c r="L153" s="128"/>
      <c r="M153" s="130"/>
    </row>
    <row r="154" spans="1:13" s="188" customFormat="1" ht="15.75" customHeight="1" x14ac:dyDescent="0.2">
      <c r="A154" s="171" t="s">
        <v>124</v>
      </c>
      <c r="B154" s="172" t="s">
        <v>147</v>
      </c>
      <c r="C154" s="223">
        <f t="shared" si="15"/>
        <v>11018000</v>
      </c>
      <c r="D154" s="223">
        <v>10370000</v>
      </c>
      <c r="E154" s="229"/>
      <c r="F154" s="226"/>
      <c r="G154" s="228"/>
      <c r="H154" s="223">
        <v>398000</v>
      </c>
      <c r="I154" s="226"/>
      <c r="J154" s="226"/>
      <c r="K154" s="223">
        <v>250000</v>
      </c>
      <c r="L154" s="229"/>
      <c r="M154" s="231"/>
    </row>
    <row r="155" spans="1:13" s="188" customFormat="1" ht="25.5" customHeight="1" x14ac:dyDescent="0.2">
      <c r="A155" s="169" t="s">
        <v>77</v>
      </c>
      <c r="B155" s="170" t="s">
        <v>79</v>
      </c>
      <c r="C155" s="233">
        <f>SUM(D155:K155)</f>
        <v>10768000</v>
      </c>
      <c r="D155" s="233">
        <v>10370000</v>
      </c>
      <c r="E155" s="244"/>
      <c r="F155" s="239"/>
      <c r="G155" s="241"/>
      <c r="H155" s="244">
        <v>398000</v>
      </c>
      <c r="I155" s="239"/>
      <c r="J155" s="239"/>
      <c r="K155" s="244"/>
      <c r="L155" s="244"/>
      <c r="M155" s="245"/>
    </row>
    <row r="156" spans="1:13" s="188" customFormat="1" ht="12" customHeight="1" x14ac:dyDescent="0.2">
      <c r="A156" s="173" t="s">
        <v>50</v>
      </c>
      <c r="B156" s="174" t="s">
        <v>125</v>
      </c>
      <c r="C156" s="248">
        <f t="shared" si="15"/>
        <v>10768000</v>
      </c>
      <c r="D156" s="248">
        <v>10370000</v>
      </c>
      <c r="E156" s="257"/>
      <c r="F156" s="253"/>
      <c r="G156" s="256"/>
      <c r="H156" s="257">
        <v>398000</v>
      </c>
      <c r="I156" s="253"/>
      <c r="J156" s="253"/>
      <c r="K156" s="257"/>
      <c r="L156" s="257"/>
      <c r="M156" s="258"/>
    </row>
    <row r="157" spans="1:13" s="188" customFormat="1" ht="15.75" customHeight="1" x14ac:dyDescent="0.2">
      <c r="A157" s="179" t="s">
        <v>92</v>
      </c>
      <c r="B157" s="180" t="s">
        <v>106</v>
      </c>
      <c r="C157" s="263">
        <f t="shared" si="15"/>
        <v>9900000</v>
      </c>
      <c r="D157" s="263">
        <v>9900000</v>
      </c>
      <c r="E157" s="275"/>
      <c r="F157" s="269"/>
      <c r="G157" s="271"/>
      <c r="H157" s="269"/>
      <c r="I157" s="269"/>
      <c r="J157" s="269"/>
      <c r="K157" s="275"/>
      <c r="L157" s="275"/>
      <c r="M157" s="276"/>
    </row>
    <row r="158" spans="1:13" s="188" customFormat="1" ht="15.75" customHeight="1" x14ac:dyDescent="0.2">
      <c r="A158" s="177" t="s">
        <v>126</v>
      </c>
      <c r="B158" s="178" t="s">
        <v>127</v>
      </c>
      <c r="C158" s="277">
        <f t="shared" si="15"/>
        <v>9900000</v>
      </c>
      <c r="D158" s="277">
        <v>9900000</v>
      </c>
      <c r="E158" s="279"/>
      <c r="F158" s="285"/>
      <c r="G158" s="283"/>
      <c r="H158" s="285"/>
      <c r="I158" s="285"/>
      <c r="J158" s="285"/>
      <c r="K158" s="279"/>
      <c r="L158" s="279"/>
      <c r="M158" s="286"/>
    </row>
    <row r="159" spans="1:13" s="188" customFormat="1" ht="12" customHeight="1" x14ac:dyDescent="0.2">
      <c r="A159" s="116">
        <v>3</v>
      </c>
      <c r="B159" s="131" t="s">
        <v>19</v>
      </c>
      <c r="C159" s="121">
        <f t="shared" ref="C159:C174" si="16">SUM(D159:K159)</f>
        <v>9900000</v>
      </c>
      <c r="D159" s="139">
        <v>9900000</v>
      </c>
      <c r="E159" s="141"/>
      <c r="F159" s="128"/>
      <c r="G159" s="128"/>
      <c r="H159" s="121"/>
      <c r="I159" s="119"/>
      <c r="J159" s="119"/>
      <c r="K159" s="128"/>
      <c r="L159" s="121"/>
      <c r="M159" s="125"/>
    </row>
    <row r="160" spans="1:13" s="188" customFormat="1" ht="12" customHeight="1" x14ac:dyDescent="0.2">
      <c r="A160" s="116">
        <v>31</v>
      </c>
      <c r="B160" s="131" t="s">
        <v>68</v>
      </c>
      <c r="C160" s="121">
        <f t="shared" si="16"/>
        <v>9900000</v>
      </c>
      <c r="D160" s="139">
        <v>9900000</v>
      </c>
      <c r="E160" s="141"/>
      <c r="F160" s="128"/>
      <c r="G160" s="128"/>
      <c r="H160" s="121"/>
      <c r="I160" s="119"/>
      <c r="J160" s="119"/>
      <c r="K160" s="128"/>
      <c r="L160" s="121">
        <v>10500000</v>
      </c>
      <c r="M160" s="125">
        <v>11000000</v>
      </c>
    </row>
    <row r="161" spans="1:16" s="188" customFormat="1" ht="12" customHeight="1" x14ac:dyDescent="0.2">
      <c r="A161" s="126">
        <v>311</v>
      </c>
      <c r="B161" s="127" t="s">
        <v>20</v>
      </c>
      <c r="C161" s="121">
        <f t="shared" si="16"/>
        <v>8500000</v>
      </c>
      <c r="D161" s="141">
        <v>8500000</v>
      </c>
      <c r="E161" s="141"/>
      <c r="F161" s="128"/>
      <c r="G161" s="128"/>
      <c r="H161" s="128"/>
      <c r="I161" s="119"/>
      <c r="J161" s="119"/>
      <c r="K161" s="128"/>
      <c r="L161" s="128"/>
      <c r="M161" s="130"/>
    </row>
    <row r="162" spans="1:16" s="188" customFormat="1" ht="12" hidden="1" customHeight="1" x14ac:dyDescent="0.2">
      <c r="A162" s="126"/>
      <c r="B162" s="127"/>
      <c r="C162" s="121"/>
      <c r="D162" s="141"/>
      <c r="E162" s="141"/>
      <c r="F162" s="128"/>
      <c r="G162" s="128"/>
      <c r="H162" s="128"/>
      <c r="I162" s="119"/>
      <c r="J162" s="119"/>
      <c r="K162" s="128"/>
      <c r="L162" s="128"/>
      <c r="M162" s="130"/>
    </row>
    <row r="163" spans="1:16" s="188" customFormat="1" ht="12" customHeight="1" x14ac:dyDescent="0.2">
      <c r="A163" s="126">
        <v>313</v>
      </c>
      <c r="B163" s="127" t="s">
        <v>22</v>
      </c>
      <c r="C163" s="121">
        <f t="shared" si="16"/>
        <v>1400000</v>
      </c>
      <c r="D163" s="141">
        <v>1400000</v>
      </c>
      <c r="E163" s="141"/>
      <c r="F163" s="128"/>
      <c r="G163" s="128"/>
      <c r="H163" s="128"/>
      <c r="I163" s="119"/>
      <c r="J163" s="119"/>
      <c r="K163" s="128"/>
      <c r="L163" s="128"/>
      <c r="M163" s="130"/>
    </row>
    <row r="164" spans="1:16" s="188" customFormat="1" ht="12" customHeight="1" x14ac:dyDescent="0.2">
      <c r="A164" s="126"/>
      <c r="B164" s="127"/>
      <c r="C164" s="121"/>
      <c r="D164" s="141"/>
      <c r="E164" s="141"/>
      <c r="F164" s="128"/>
      <c r="G164" s="128"/>
      <c r="H164" s="128"/>
      <c r="I164" s="119"/>
      <c r="J164" s="119"/>
      <c r="K164" s="128"/>
      <c r="L164" s="128"/>
      <c r="M164" s="130"/>
    </row>
    <row r="165" spans="1:16" s="188" customFormat="1" ht="22.5" customHeight="1" x14ac:dyDescent="0.2">
      <c r="A165" s="177" t="s">
        <v>128</v>
      </c>
      <c r="B165" s="178" t="s">
        <v>129</v>
      </c>
      <c r="C165" s="277">
        <f t="shared" si="16"/>
        <v>470000</v>
      </c>
      <c r="D165" s="280">
        <v>470000</v>
      </c>
      <c r="E165" s="283"/>
      <c r="F165" s="279"/>
      <c r="G165" s="279"/>
      <c r="H165" s="279"/>
      <c r="I165" s="285"/>
      <c r="J165" s="285"/>
      <c r="K165" s="279"/>
      <c r="L165" s="279"/>
      <c r="M165" s="286"/>
    </row>
    <row r="166" spans="1:16" s="188" customFormat="1" ht="12" customHeight="1" x14ac:dyDescent="0.2">
      <c r="A166" s="137">
        <v>3</v>
      </c>
      <c r="B166" s="209" t="s">
        <v>19</v>
      </c>
      <c r="C166" s="121">
        <f t="shared" si="16"/>
        <v>315000</v>
      </c>
      <c r="D166" s="139">
        <v>315000</v>
      </c>
      <c r="E166" s="141"/>
      <c r="F166" s="128"/>
      <c r="G166" s="128"/>
      <c r="H166" s="128"/>
      <c r="I166" s="119"/>
      <c r="J166" s="119"/>
      <c r="K166" s="128"/>
      <c r="L166" s="128"/>
      <c r="M166" s="130"/>
    </row>
    <row r="167" spans="1:16" s="188" customFormat="1" ht="12" customHeight="1" x14ac:dyDescent="0.2">
      <c r="A167" s="137">
        <v>31</v>
      </c>
      <c r="B167" s="209" t="s">
        <v>68</v>
      </c>
      <c r="C167" s="121">
        <f t="shared" si="16"/>
        <v>315000</v>
      </c>
      <c r="D167" s="139">
        <v>315000</v>
      </c>
      <c r="E167" s="141"/>
      <c r="F167" s="128"/>
      <c r="G167" s="128"/>
      <c r="H167" s="128"/>
      <c r="I167" s="119"/>
      <c r="J167" s="119"/>
      <c r="K167" s="128"/>
      <c r="L167" s="121">
        <v>315000</v>
      </c>
      <c r="M167" s="125">
        <v>315000</v>
      </c>
    </row>
    <row r="168" spans="1:16" s="188" customFormat="1" ht="12" customHeight="1" x14ac:dyDescent="0.2">
      <c r="A168" s="162">
        <v>312</v>
      </c>
      <c r="B168" s="210" t="s">
        <v>21</v>
      </c>
      <c r="C168" s="121">
        <f t="shared" si="16"/>
        <v>315000</v>
      </c>
      <c r="D168" s="141">
        <v>315000</v>
      </c>
      <c r="E168" s="141"/>
      <c r="F168" s="128"/>
      <c r="G168" s="128"/>
      <c r="H168" s="128"/>
      <c r="I168" s="119"/>
      <c r="J168" s="119"/>
      <c r="K168" s="128"/>
      <c r="L168" s="128"/>
      <c r="M168" s="130"/>
    </row>
    <row r="169" spans="1:16" s="188" customFormat="1" ht="12" customHeight="1" x14ac:dyDescent="0.2">
      <c r="A169" s="116">
        <v>32</v>
      </c>
      <c r="B169" s="131" t="s">
        <v>61</v>
      </c>
      <c r="C169" s="121">
        <f t="shared" si="16"/>
        <v>155000</v>
      </c>
      <c r="D169" s="139">
        <v>155000</v>
      </c>
      <c r="E169" s="141"/>
      <c r="F169" s="128"/>
      <c r="G169" s="128"/>
      <c r="H169" s="128"/>
      <c r="I169" s="119"/>
      <c r="J169" s="119"/>
      <c r="K169" s="128"/>
      <c r="L169" s="121">
        <v>155000</v>
      </c>
      <c r="M169" s="125">
        <v>155000</v>
      </c>
    </row>
    <row r="170" spans="1:16" s="188" customFormat="1" ht="12" customHeight="1" x14ac:dyDescent="0.2">
      <c r="A170" s="126">
        <v>321</v>
      </c>
      <c r="B170" s="127" t="s">
        <v>23</v>
      </c>
      <c r="C170" s="121">
        <f t="shared" si="16"/>
        <v>140000</v>
      </c>
      <c r="D170" s="141">
        <v>140000</v>
      </c>
      <c r="E170" s="141"/>
      <c r="F170" s="128"/>
      <c r="G170" s="128"/>
      <c r="H170" s="128"/>
      <c r="I170" s="119"/>
      <c r="J170" s="119"/>
      <c r="K170" s="128"/>
      <c r="L170" s="128"/>
      <c r="M170" s="130"/>
    </row>
    <row r="171" spans="1:16" s="188" customFormat="1" ht="12" customHeight="1" x14ac:dyDescent="0.2">
      <c r="A171" s="162">
        <v>329</v>
      </c>
      <c r="B171" s="127" t="s">
        <v>26</v>
      </c>
      <c r="C171" s="121">
        <f t="shared" si="16"/>
        <v>15000</v>
      </c>
      <c r="D171" s="141">
        <v>15000</v>
      </c>
      <c r="E171" s="141"/>
      <c r="F171" s="128"/>
      <c r="G171" s="128"/>
      <c r="H171" s="128"/>
      <c r="I171" s="119"/>
      <c r="J171" s="119"/>
      <c r="K171" s="128"/>
      <c r="L171" s="128"/>
      <c r="M171" s="128"/>
    </row>
    <row r="172" spans="1:16" s="188" customFormat="1" ht="12" customHeight="1" x14ac:dyDescent="0.2">
      <c r="A172" s="190"/>
      <c r="B172" s="127"/>
      <c r="C172" s="121"/>
      <c r="D172" s="141"/>
      <c r="E172" s="141"/>
      <c r="F172" s="128"/>
      <c r="G172" s="128"/>
      <c r="H172" s="128"/>
      <c r="I172" s="119"/>
      <c r="J172" s="119"/>
      <c r="K172" s="128"/>
      <c r="L172" s="128"/>
      <c r="M172" s="128"/>
    </row>
    <row r="173" spans="1:16" s="188" customFormat="1" ht="15.75" customHeight="1" x14ac:dyDescent="0.2">
      <c r="A173" s="179" t="s">
        <v>103</v>
      </c>
      <c r="B173" s="180" t="s">
        <v>123</v>
      </c>
      <c r="C173" s="263">
        <f t="shared" si="16"/>
        <v>238000</v>
      </c>
      <c r="D173" s="275"/>
      <c r="E173" s="275"/>
      <c r="F173" s="269"/>
      <c r="G173" s="271"/>
      <c r="H173" s="263">
        <v>238000</v>
      </c>
      <c r="I173" s="269"/>
      <c r="J173" s="269"/>
      <c r="K173" s="275"/>
      <c r="L173" s="275"/>
      <c r="M173" s="276"/>
    </row>
    <row r="174" spans="1:16" ht="23.25" customHeight="1" x14ac:dyDescent="0.2">
      <c r="A174" s="177" t="s">
        <v>130</v>
      </c>
      <c r="B174" s="178" t="s">
        <v>131</v>
      </c>
      <c r="C174" s="277">
        <f t="shared" si="16"/>
        <v>238000</v>
      </c>
      <c r="D174" s="285"/>
      <c r="E174" s="284"/>
      <c r="F174" s="283"/>
      <c r="G174" s="283"/>
      <c r="H174" s="277">
        <v>238000</v>
      </c>
      <c r="I174" s="283"/>
      <c r="J174" s="285"/>
      <c r="K174" s="285"/>
      <c r="L174" s="285"/>
      <c r="M174" s="289"/>
      <c r="P174" s="205"/>
    </row>
    <row r="175" spans="1:16" ht="12" hidden="1" customHeight="1" x14ac:dyDescent="0.2">
      <c r="A175" s="167"/>
      <c r="B175" s="168"/>
      <c r="C175" s="121"/>
      <c r="D175" s="119"/>
      <c r="E175" s="142"/>
      <c r="F175" s="141"/>
      <c r="G175" s="141"/>
      <c r="H175" s="139"/>
      <c r="I175" s="141"/>
      <c r="J175" s="119"/>
      <c r="K175" s="119"/>
      <c r="L175" s="121"/>
      <c r="M175" s="125"/>
    </row>
    <row r="176" spans="1:16" ht="12" customHeight="1" x14ac:dyDescent="0.2">
      <c r="A176" s="122">
        <v>31</v>
      </c>
      <c r="B176" s="123" t="s">
        <v>68</v>
      </c>
      <c r="C176" s="121">
        <f t="shared" si="3"/>
        <v>10000</v>
      </c>
      <c r="D176" s="119"/>
      <c r="E176" s="142"/>
      <c r="F176" s="141"/>
      <c r="G176" s="141"/>
      <c r="H176" s="139">
        <v>10000</v>
      </c>
      <c r="I176" s="141"/>
      <c r="J176" s="119"/>
      <c r="K176" s="119"/>
      <c r="L176" s="121">
        <v>10000</v>
      </c>
      <c r="M176" s="125">
        <v>10000</v>
      </c>
    </row>
    <row r="177" spans="1:13" ht="12" customHeight="1" x14ac:dyDescent="0.2">
      <c r="A177" s="126">
        <v>312</v>
      </c>
      <c r="B177" s="127" t="s">
        <v>66</v>
      </c>
      <c r="C177" s="121">
        <f t="shared" ref="C177:C188" si="17">SUM(D177:K177)</f>
        <v>10000</v>
      </c>
      <c r="D177" s="119"/>
      <c r="E177" s="142"/>
      <c r="F177" s="141"/>
      <c r="G177" s="141"/>
      <c r="H177" s="141">
        <v>10000</v>
      </c>
      <c r="I177" s="141"/>
      <c r="J177" s="119"/>
      <c r="K177" s="119"/>
      <c r="L177" s="117"/>
      <c r="M177" s="118"/>
    </row>
    <row r="178" spans="1:13" ht="12" customHeight="1" x14ac:dyDescent="0.2">
      <c r="A178" s="116">
        <v>32</v>
      </c>
      <c r="B178" s="131" t="s">
        <v>61</v>
      </c>
      <c r="C178" s="121">
        <f t="shared" si="17"/>
        <v>58000</v>
      </c>
      <c r="D178" s="119"/>
      <c r="E178" s="142"/>
      <c r="F178" s="141"/>
      <c r="G178" s="141"/>
      <c r="H178" s="299">
        <v>58000</v>
      </c>
      <c r="I178" s="141"/>
      <c r="J178" s="119"/>
      <c r="K178" s="119"/>
      <c r="L178" s="121">
        <v>58000</v>
      </c>
      <c r="M178" s="125">
        <v>58000</v>
      </c>
    </row>
    <row r="179" spans="1:13" ht="12" hidden="1" customHeight="1" x14ac:dyDescent="0.2">
      <c r="A179" s="126"/>
      <c r="B179" s="127"/>
      <c r="C179" s="121"/>
      <c r="D179" s="119"/>
      <c r="E179" s="142"/>
      <c r="F179" s="141"/>
      <c r="G179" s="141"/>
      <c r="H179" s="300"/>
      <c r="I179" s="141"/>
      <c r="J179" s="119"/>
      <c r="K179" s="119"/>
      <c r="L179" s="117"/>
      <c r="M179" s="118"/>
    </row>
    <row r="180" spans="1:13" ht="12" customHeight="1" x14ac:dyDescent="0.2">
      <c r="A180" s="150">
        <v>322</v>
      </c>
      <c r="B180" s="151" t="s">
        <v>76</v>
      </c>
      <c r="C180" s="121">
        <f t="shared" si="17"/>
        <v>45000</v>
      </c>
      <c r="D180" s="119"/>
      <c r="E180" s="142"/>
      <c r="F180" s="141"/>
      <c r="G180" s="141"/>
      <c r="H180" s="300">
        <v>45000</v>
      </c>
      <c r="I180" s="141"/>
      <c r="J180" s="119"/>
      <c r="K180" s="119"/>
      <c r="L180" s="117"/>
      <c r="M180" s="118"/>
    </row>
    <row r="181" spans="1:13" ht="12" customHeight="1" x14ac:dyDescent="0.2">
      <c r="A181" s="150">
        <v>322</v>
      </c>
      <c r="B181" s="151" t="s">
        <v>78</v>
      </c>
      <c r="C181" s="121">
        <f t="shared" si="17"/>
        <v>0</v>
      </c>
      <c r="D181" s="119"/>
      <c r="E181" s="142"/>
      <c r="F181" s="141"/>
      <c r="G181" s="141"/>
      <c r="H181" s="300">
        <v>0</v>
      </c>
      <c r="I181" s="141"/>
      <c r="J181" s="119"/>
      <c r="K181" s="119"/>
      <c r="L181" s="117"/>
      <c r="M181" s="118"/>
    </row>
    <row r="182" spans="1:13" s="188" customFormat="1" ht="12" customHeight="1" x14ac:dyDescent="0.2">
      <c r="A182" s="126">
        <v>323</v>
      </c>
      <c r="B182" s="127" t="s">
        <v>67</v>
      </c>
      <c r="C182" s="121">
        <f t="shared" ref="C182" si="18">SUM(D182:K182)</f>
        <v>8000</v>
      </c>
      <c r="D182" s="119"/>
      <c r="E182" s="142"/>
      <c r="F182" s="141"/>
      <c r="G182" s="141"/>
      <c r="H182" s="300">
        <v>8000</v>
      </c>
      <c r="I182" s="141"/>
      <c r="J182" s="119"/>
      <c r="K182" s="119"/>
      <c r="L182" s="117"/>
      <c r="M182" s="118"/>
    </row>
    <row r="183" spans="1:13" ht="12" customHeight="1" x14ac:dyDescent="0.2">
      <c r="A183" s="150">
        <v>329</v>
      </c>
      <c r="B183" s="151" t="s">
        <v>75</v>
      </c>
      <c r="C183" s="121">
        <f t="shared" si="17"/>
        <v>5000</v>
      </c>
      <c r="D183" s="119"/>
      <c r="E183" s="142"/>
      <c r="F183" s="141"/>
      <c r="G183" s="141"/>
      <c r="H183" s="300">
        <v>5000</v>
      </c>
      <c r="I183" s="141"/>
      <c r="J183" s="119"/>
      <c r="K183" s="119"/>
      <c r="L183" s="117"/>
      <c r="M183" s="118"/>
    </row>
    <row r="184" spans="1:13" s="163" customFormat="1" ht="12" customHeight="1" x14ac:dyDescent="0.2">
      <c r="A184" s="147">
        <v>37</v>
      </c>
      <c r="B184" s="148" t="s">
        <v>87</v>
      </c>
      <c r="C184" s="121">
        <f t="shared" si="17"/>
        <v>170000</v>
      </c>
      <c r="D184" s="117"/>
      <c r="E184" s="140"/>
      <c r="F184" s="139"/>
      <c r="G184" s="139"/>
      <c r="H184" s="299">
        <v>170000</v>
      </c>
      <c r="I184" s="139"/>
      <c r="J184" s="117"/>
      <c r="K184" s="117"/>
      <c r="L184" s="121">
        <v>170000</v>
      </c>
      <c r="M184" s="125">
        <v>170000</v>
      </c>
    </row>
    <row r="185" spans="1:13" s="163" customFormat="1" ht="12" customHeight="1" x14ac:dyDescent="0.2">
      <c r="A185" s="150">
        <v>372</v>
      </c>
      <c r="B185" s="151" t="s">
        <v>158</v>
      </c>
      <c r="C185" s="121">
        <f t="shared" si="17"/>
        <v>170000</v>
      </c>
      <c r="D185" s="119"/>
      <c r="E185" s="142"/>
      <c r="F185" s="141"/>
      <c r="G185" s="141"/>
      <c r="H185" s="300">
        <v>170000</v>
      </c>
      <c r="I185" s="141"/>
      <c r="J185" s="119"/>
      <c r="K185" s="119"/>
      <c r="L185" s="117"/>
      <c r="M185" s="118"/>
    </row>
    <row r="186" spans="1:13" s="189" customFormat="1" ht="12" customHeight="1" x14ac:dyDescent="0.2">
      <c r="A186" s="150"/>
      <c r="B186" s="151"/>
      <c r="C186" s="121"/>
      <c r="D186" s="119"/>
      <c r="E186" s="142"/>
      <c r="F186" s="141"/>
      <c r="G186" s="141"/>
      <c r="H186" s="300"/>
      <c r="I186" s="141"/>
      <c r="J186" s="119"/>
      <c r="K186" s="119"/>
      <c r="L186" s="117"/>
      <c r="M186" s="118"/>
    </row>
    <row r="187" spans="1:13" s="189" customFormat="1" ht="15.75" customHeight="1" x14ac:dyDescent="0.2">
      <c r="A187" s="179" t="s">
        <v>100</v>
      </c>
      <c r="B187" s="180" t="s">
        <v>119</v>
      </c>
      <c r="C187" s="263">
        <f t="shared" si="17"/>
        <v>160000</v>
      </c>
      <c r="D187" s="269"/>
      <c r="E187" s="270"/>
      <c r="F187" s="271"/>
      <c r="G187" s="271"/>
      <c r="H187" s="301">
        <v>160000</v>
      </c>
      <c r="I187" s="271"/>
      <c r="J187" s="269"/>
      <c r="K187" s="269"/>
      <c r="L187" s="264"/>
      <c r="M187" s="266"/>
    </row>
    <row r="188" spans="1:13" s="189" customFormat="1" ht="24" customHeight="1" x14ac:dyDescent="0.2">
      <c r="A188" s="177" t="s">
        <v>53</v>
      </c>
      <c r="B188" s="178" t="s">
        <v>132</v>
      </c>
      <c r="C188" s="277">
        <f t="shared" si="17"/>
        <v>160000</v>
      </c>
      <c r="D188" s="285"/>
      <c r="E188" s="284"/>
      <c r="F188" s="283"/>
      <c r="G188" s="283"/>
      <c r="H188" s="302">
        <v>160000</v>
      </c>
      <c r="I188" s="283"/>
      <c r="J188" s="285"/>
      <c r="K188" s="285"/>
      <c r="L188" s="182"/>
      <c r="M188" s="182"/>
    </row>
    <row r="189" spans="1:13" s="189" customFormat="1" ht="12" customHeight="1" x14ac:dyDescent="0.2">
      <c r="A189" s="147">
        <v>42</v>
      </c>
      <c r="B189" s="148" t="s">
        <v>70</v>
      </c>
      <c r="C189" s="121">
        <f t="shared" ref="C189:C196" si="19">SUM(D189:K189)</f>
        <v>160000</v>
      </c>
      <c r="D189" s="121"/>
      <c r="E189" s="121"/>
      <c r="F189" s="144"/>
      <c r="G189" s="121"/>
      <c r="H189" s="139">
        <v>160000</v>
      </c>
      <c r="I189" s="121"/>
      <c r="J189" s="121"/>
      <c r="K189" s="121"/>
      <c r="L189" s="121">
        <v>160000</v>
      </c>
      <c r="M189" s="125">
        <v>160000</v>
      </c>
    </row>
    <row r="190" spans="1:13" s="189" customFormat="1" ht="12" customHeight="1" x14ac:dyDescent="0.2">
      <c r="A190" s="150">
        <v>422</v>
      </c>
      <c r="B190" s="151" t="s">
        <v>151</v>
      </c>
      <c r="C190" s="121">
        <f t="shared" si="19"/>
        <v>5000</v>
      </c>
      <c r="D190" s="128"/>
      <c r="E190" s="128"/>
      <c r="F190" s="143"/>
      <c r="G190" s="128"/>
      <c r="H190" s="141">
        <v>5000</v>
      </c>
      <c r="I190" s="128"/>
      <c r="J190" s="128"/>
      <c r="K190" s="128"/>
      <c r="L190" s="128"/>
      <c r="M190" s="130"/>
    </row>
    <row r="191" spans="1:13" s="189" customFormat="1" ht="12" customHeight="1" x14ac:dyDescent="0.2">
      <c r="A191" s="150">
        <v>424</v>
      </c>
      <c r="B191" s="151" t="s">
        <v>80</v>
      </c>
      <c r="C191" s="121">
        <f t="shared" si="19"/>
        <v>155000</v>
      </c>
      <c r="D191" s="128"/>
      <c r="E191" s="128"/>
      <c r="F191" s="143"/>
      <c r="G191" s="128"/>
      <c r="H191" s="141">
        <v>155000</v>
      </c>
      <c r="I191" s="128"/>
      <c r="J191" s="128"/>
      <c r="K191" s="128"/>
      <c r="L191" s="128"/>
      <c r="M191" s="130"/>
    </row>
    <row r="192" spans="1:13" s="189" customFormat="1" ht="12" customHeight="1" x14ac:dyDescent="0.2">
      <c r="A192" s="150"/>
      <c r="B192" s="151"/>
      <c r="C192" s="121"/>
      <c r="D192" s="128"/>
      <c r="E192" s="128"/>
      <c r="F192" s="143"/>
      <c r="G192" s="128"/>
      <c r="H192" s="141"/>
      <c r="I192" s="128"/>
      <c r="J192" s="128"/>
      <c r="K192" s="128"/>
      <c r="L192" s="128"/>
      <c r="M192" s="130"/>
    </row>
    <row r="193" spans="1:13" s="189" customFormat="1" ht="22.5" customHeight="1" x14ac:dyDescent="0.2">
      <c r="A193" s="169" t="s">
        <v>133</v>
      </c>
      <c r="B193" s="170" t="s">
        <v>134</v>
      </c>
      <c r="C193" s="233">
        <f t="shared" si="19"/>
        <v>250000</v>
      </c>
      <c r="D193" s="244"/>
      <c r="E193" s="244"/>
      <c r="F193" s="241"/>
      <c r="G193" s="244"/>
      <c r="H193" s="241"/>
      <c r="I193" s="244"/>
      <c r="J193" s="244"/>
      <c r="K193" s="233">
        <v>250000</v>
      </c>
      <c r="L193" s="244"/>
      <c r="M193" s="244"/>
    </row>
    <row r="194" spans="1:13" s="189" customFormat="1" ht="25.5" customHeight="1" x14ac:dyDescent="0.2">
      <c r="A194" s="173" t="s">
        <v>74</v>
      </c>
      <c r="B194" s="174" t="s">
        <v>135</v>
      </c>
      <c r="C194" s="248">
        <f t="shared" si="19"/>
        <v>250000</v>
      </c>
      <c r="D194" s="257"/>
      <c r="E194" s="257"/>
      <c r="F194" s="256"/>
      <c r="G194" s="257"/>
      <c r="H194" s="256"/>
      <c r="I194" s="257"/>
      <c r="J194" s="257"/>
      <c r="K194" s="248">
        <v>250000</v>
      </c>
      <c r="L194" s="257"/>
      <c r="M194" s="257"/>
    </row>
    <row r="195" spans="1:13" s="189" customFormat="1" ht="15.75" customHeight="1" x14ac:dyDescent="0.2">
      <c r="A195" s="179" t="s">
        <v>103</v>
      </c>
      <c r="B195" s="180" t="s">
        <v>123</v>
      </c>
      <c r="C195" s="263">
        <f t="shared" si="19"/>
        <v>250000</v>
      </c>
      <c r="D195" s="275"/>
      <c r="E195" s="275"/>
      <c r="F195" s="271"/>
      <c r="G195" s="275"/>
      <c r="H195" s="271"/>
      <c r="I195" s="275"/>
      <c r="J195" s="275"/>
      <c r="K195" s="263">
        <v>250000</v>
      </c>
      <c r="L195" s="275"/>
      <c r="M195" s="276"/>
    </row>
    <row r="196" spans="1:13" s="189" customFormat="1" ht="24.75" customHeight="1" x14ac:dyDescent="0.2">
      <c r="A196" s="212" t="s">
        <v>104</v>
      </c>
      <c r="B196" s="222" t="s">
        <v>136</v>
      </c>
      <c r="C196" s="277">
        <f t="shared" si="19"/>
        <v>250000</v>
      </c>
      <c r="D196" s="279"/>
      <c r="E196" s="279"/>
      <c r="F196" s="283"/>
      <c r="G196" s="279"/>
      <c r="H196" s="283"/>
      <c r="I196" s="279"/>
      <c r="J196" s="279"/>
      <c r="K196" s="277">
        <v>250000</v>
      </c>
      <c r="L196" s="279"/>
      <c r="M196" s="279"/>
    </row>
    <row r="197" spans="1:13" s="189" customFormat="1" ht="12" customHeight="1" x14ac:dyDescent="0.2">
      <c r="A197" s="122">
        <v>32</v>
      </c>
      <c r="B197" s="123" t="s">
        <v>61</v>
      </c>
      <c r="C197" s="121">
        <f t="shared" ref="C197:C213" si="20">SUM(D197:K197)</f>
        <v>250000</v>
      </c>
      <c r="D197" s="121"/>
      <c r="E197" s="128"/>
      <c r="F197" s="119"/>
      <c r="G197" s="139"/>
      <c r="H197" s="121"/>
      <c r="I197" s="119"/>
      <c r="J197" s="119"/>
      <c r="K197" s="299">
        <v>250000</v>
      </c>
      <c r="L197" s="121">
        <v>60000</v>
      </c>
      <c r="M197" s="125">
        <v>20000</v>
      </c>
    </row>
    <row r="198" spans="1:13" s="189" customFormat="1" ht="12" customHeight="1" x14ac:dyDescent="0.2">
      <c r="A198" s="126">
        <v>321</v>
      </c>
      <c r="B198" s="127" t="s">
        <v>150</v>
      </c>
      <c r="C198" s="121">
        <f t="shared" si="20"/>
        <v>178000</v>
      </c>
      <c r="D198" s="128"/>
      <c r="E198" s="128"/>
      <c r="F198" s="119"/>
      <c r="G198" s="141"/>
      <c r="H198" s="128"/>
      <c r="I198" s="119"/>
      <c r="J198" s="119"/>
      <c r="K198" s="141">
        <v>178000</v>
      </c>
      <c r="L198" s="121"/>
      <c r="M198" s="125"/>
    </row>
    <row r="199" spans="1:13" s="189" customFormat="1" ht="12" customHeight="1" x14ac:dyDescent="0.2">
      <c r="A199" s="126">
        <v>322</v>
      </c>
      <c r="B199" s="127" t="s">
        <v>24</v>
      </c>
      <c r="C199" s="121">
        <f t="shared" si="20"/>
        <v>5000</v>
      </c>
      <c r="D199" s="128"/>
      <c r="E199" s="128"/>
      <c r="F199" s="119"/>
      <c r="G199" s="141"/>
      <c r="H199" s="128"/>
      <c r="I199" s="119"/>
      <c r="J199" s="119"/>
      <c r="K199" s="141">
        <v>5000</v>
      </c>
      <c r="L199" s="121"/>
      <c r="M199" s="125"/>
    </row>
    <row r="200" spans="1:13" s="189" customFormat="1" ht="12" customHeight="1" x14ac:dyDescent="0.2">
      <c r="A200" s="126">
        <v>324</v>
      </c>
      <c r="B200" s="127" t="s">
        <v>81</v>
      </c>
      <c r="C200" s="121">
        <f t="shared" si="20"/>
        <v>60000</v>
      </c>
      <c r="D200" s="128"/>
      <c r="E200" s="128"/>
      <c r="F200" s="119"/>
      <c r="G200" s="141"/>
      <c r="H200" s="128"/>
      <c r="I200" s="119"/>
      <c r="J200" s="119"/>
      <c r="K200" s="141">
        <v>60000</v>
      </c>
      <c r="L200" s="128"/>
      <c r="M200" s="130"/>
    </row>
    <row r="201" spans="1:13" s="189" customFormat="1" ht="12" customHeight="1" x14ac:dyDescent="0.2">
      <c r="A201" s="126">
        <v>329</v>
      </c>
      <c r="B201" s="127" t="s">
        <v>26</v>
      </c>
      <c r="C201" s="121">
        <f t="shared" si="20"/>
        <v>7000</v>
      </c>
      <c r="D201" s="128"/>
      <c r="E201" s="128"/>
      <c r="F201" s="119"/>
      <c r="G201" s="141"/>
      <c r="H201" s="128"/>
      <c r="I201" s="119"/>
      <c r="J201" s="119"/>
      <c r="K201" s="141">
        <v>7000</v>
      </c>
      <c r="L201" s="128"/>
      <c r="M201" s="130"/>
    </row>
    <row r="202" spans="1:13" s="316" customFormat="1" ht="12" customHeight="1" x14ac:dyDescent="0.2">
      <c r="A202" s="126"/>
      <c r="B202" s="127"/>
      <c r="C202" s="121"/>
      <c r="D202" s="128"/>
      <c r="E202" s="128"/>
      <c r="F202" s="119"/>
      <c r="G202" s="141"/>
      <c r="H202" s="128"/>
      <c r="I202" s="119"/>
      <c r="J202" s="119"/>
      <c r="K202" s="141"/>
      <c r="L202" s="128"/>
      <c r="M202" s="130"/>
    </row>
    <row r="203" spans="1:13" s="316" customFormat="1" ht="20.25" customHeight="1" x14ac:dyDescent="0.2">
      <c r="A203" s="173" t="s">
        <v>172</v>
      </c>
      <c r="B203" s="174" t="s">
        <v>173</v>
      </c>
      <c r="C203" s="248">
        <f t="shared" si="20"/>
        <v>0</v>
      </c>
      <c r="D203" s="248"/>
      <c r="E203" s="248"/>
      <c r="F203" s="249"/>
      <c r="G203" s="248">
        <v>0</v>
      </c>
      <c r="H203" s="249"/>
      <c r="I203" s="248"/>
      <c r="J203" s="248"/>
      <c r="K203" s="248"/>
      <c r="L203" s="248"/>
      <c r="M203" s="248"/>
    </row>
    <row r="204" spans="1:13" s="316" customFormat="1" ht="12" customHeight="1" x14ac:dyDescent="0.2">
      <c r="A204" s="179" t="s">
        <v>103</v>
      </c>
      <c r="B204" s="180" t="s">
        <v>123</v>
      </c>
      <c r="C204" s="263">
        <f t="shared" si="20"/>
        <v>0</v>
      </c>
      <c r="D204" s="263"/>
      <c r="E204" s="263"/>
      <c r="F204" s="265"/>
      <c r="G204" s="263">
        <v>0</v>
      </c>
      <c r="H204" s="265"/>
      <c r="I204" s="263"/>
      <c r="J204" s="263"/>
      <c r="K204" s="263"/>
      <c r="L204" s="263"/>
      <c r="M204" s="268"/>
    </row>
    <row r="205" spans="1:13" s="189" customFormat="1" ht="12" customHeight="1" x14ac:dyDescent="0.2">
      <c r="A205" s="212" t="s">
        <v>130</v>
      </c>
      <c r="B205" s="222" t="s">
        <v>174</v>
      </c>
      <c r="C205" s="277">
        <f t="shared" si="20"/>
        <v>0</v>
      </c>
      <c r="D205" s="277"/>
      <c r="E205" s="277"/>
      <c r="F205" s="280"/>
      <c r="G205" s="277">
        <v>0</v>
      </c>
      <c r="H205" s="280"/>
      <c r="I205" s="277"/>
      <c r="J205" s="277"/>
      <c r="K205" s="277"/>
      <c r="L205" s="277"/>
      <c r="M205" s="277"/>
    </row>
    <row r="206" spans="1:13" s="316" customFormat="1" ht="12" customHeight="1" x14ac:dyDescent="0.2">
      <c r="A206" s="324">
        <v>36</v>
      </c>
      <c r="B206" s="325" t="s">
        <v>176</v>
      </c>
      <c r="C206" s="121">
        <f t="shared" si="20"/>
        <v>0</v>
      </c>
      <c r="D206" s="290"/>
      <c r="E206" s="290"/>
      <c r="F206" s="327"/>
      <c r="G206" s="290">
        <v>0</v>
      </c>
      <c r="H206" s="327"/>
      <c r="I206" s="290"/>
      <c r="J206" s="290"/>
      <c r="K206" s="290"/>
      <c r="L206" s="290">
        <v>1000</v>
      </c>
      <c r="M206" s="328">
        <v>1000</v>
      </c>
    </row>
    <row r="207" spans="1:13" s="316" customFormat="1" ht="12" customHeight="1" x14ac:dyDescent="0.2">
      <c r="A207" s="329">
        <v>369</v>
      </c>
      <c r="B207" s="330" t="s">
        <v>175</v>
      </c>
      <c r="C207" s="164">
        <f t="shared" si="20"/>
        <v>0</v>
      </c>
      <c r="D207" s="323"/>
      <c r="E207" s="323"/>
      <c r="F207" s="323"/>
      <c r="G207" s="323">
        <v>0</v>
      </c>
      <c r="H207" s="323"/>
      <c r="I207" s="323"/>
      <c r="J207" s="323"/>
      <c r="K207" s="331"/>
      <c r="L207" s="323"/>
      <c r="M207" s="332"/>
    </row>
    <row r="208" spans="1:13" s="316" customFormat="1" ht="12" customHeight="1" x14ac:dyDescent="0.2">
      <c r="A208" s="324"/>
      <c r="B208" s="325"/>
      <c r="C208" s="290"/>
      <c r="D208" s="294"/>
      <c r="E208" s="294"/>
      <c r="F208" s="293"/>
      <c r="G208" s="294"/>
      <c r="H208" s="293"/>
      <c r="I208" s="294"/>
      <c r="J208" s="294"/>
      <c r="K208" s="290"/>
      <c r="L208" s="294"/>
      <c r="M208" s="326"/>
    </row>
    <row r="209" spans="1:13" s="189" customFormat="1" ht="15.75" customHeight="1" x14ac:dyDescent="0.2">
      <c r="A209" s="171" t="s">
        <v>137</v>
      </c>
      <c r="B209" s="297" t="s">
        <v>148</v>
      </c>
      <c r="C209" s="223">
        <f t="shared" si="20"/>
        <v>10000</v>
      </c>
      <c r="D209" s="229"/>
      <c r="E209" s="229"/>
      <c r="F209" s="226"/>
      <c r="G209" s="228"/>
      <c r="H209" s="229"/>
      <c r="I209" s="223">
        <v>10000</v>
      </c>
      <c r="J209" s="226"/>
      <c r="K209" s="232"/>
      <c r="L209" s="223">
        <v>10000</v>
      </c>
      <c r="M209" s="315">
        <v>10000</v>
      </c>
    </row>
    <row r="210" spans="1:13" s="189" customFormat="1" ht="15.75" customHeight="1" x14ac:dyDescent="0.2">
      <c r="A210" s="169" t="s">
        <v>88</v>
      </c>
      <c r="B210" s="170" t="s">
        <v>89</v>
      </c>
      <c r="C210" s="233">
        <f t="shared" si="20"/>
        <v>10000</v>
      </c>
      <c r="D210" s="244"/>
      <c r="E210" s="244"/>
      <c r="F210" s="239"/>
      <c r="G210" s="241"/>
      <c r="H210" s="244"/>
      <c r="I210" s="233">
        <v>10000</v>
      </c>
      <c r="J210" s="239"/>
      <c r="K210" s="246"/>
      <c r="L210" s="244"/>
      <c r="M210" s="245"/>
    </row>
    <row r="211" spans="1:13" s="189" customFormat="1" ht="15.75" customHeight="1" x14ac:dyDescent="0.2">
      <c r="A211" s="173" t="s">
        <v>54</v>
      </c>
      <c r="B211" s="174" t="s">
        <v>138</v>
      </c>
      <c r="C211" s="248">
        <f t="shared" si="20"/>
        <v>10000</v>
      </c>
      <c r="D211" s="257"/>
      <c r="E211" s="257"/>
      <c r="F211" s="253"/>
      <c r="G211" s="256"/>
      <c r="H211" s="257"/>
      <c r="I211" s="248">
        <v>10000</v>
      </c>
      <c r="J211" s="253"/>
      <c r="K211" s="259"/>
      <c r="L211" s="257"/>
      <c r="M211" s="257"/>
    </row>
    <row r="212" spans="1:13" s="189" customFormat="1" ht="15.75" customHeight="1" x14ac:dyDescent="0.2">
      <c r="A212" s="179" t="s">
        <v>92</v>
      </c>
      <c r="B212" s="180" t="s">
        <v>106</v>
      </c>
      <c r="C212" s="263">
        <f t="shared" si="20"/>
        <v>7000</v>
      </c>
      <c r="D212" s="275"/>
      <c r="E212" s="275"/>
      <c r="F212" s="269"/>
      <c r="G212" s="271"/>
      <c r="H212" s="275"/>
      <c r="I212" s="263">
        <v>7000</v>
      </c>
      <c r="J212" s="269"/>
      <c r="K212" s="272"/>
      <c r="L212" s="275"/>
      <c r="M212" s="276"/>
    </row>
    <row r="213" spans="1:13" s="189" customFormat="1" ht="15.75" customHeight="1" x14ac:dyDescent="0.2">
      <c r="A213" s="177" t="s">
        <v>42</v>
      </c>
      <c r="B213" s="178" t="s">
        <v>43</v>
      </c>
      <c r="C213" s="277">
        <f t="shared" si="20"/>
        <v>7000</v>
      </c>
      <c r="D213" s="279"/>
      <c r="E213" s="279"/>
      <c r="F213" s="285"/>
      <c r="G213" s="283"/>
      <c r="H213" s="279"/>
      <c r="I213" s="277">
        <v>7000</v>
      </c>
      <c r="J213" s="285"/>
      <c r="K213" s="287"/>
      <c r="L213" s="279"/>
      <c r="M213" s="286"/>
    </row>
    <row r="214" spans="1:13" s="189" customFormat="1" ht="12" customHeight="1" x14ac:dyDescent="0.2">
      <c r="A214" s="122">
        <v>32</v>
      </c>
      <c r="B214" s="123" t="s">
        <v>61</v>
      </c>
      <c r="C214" s="121">
        <f t="shared" ref="C214:C221" si="21">SUM(D214:K214)</f>
        <v>7000</v>
      </c>
      <c r="D214" s="128"/>
      <c r="E214" s="142"/>
      <c r="F214" s="142"/>
      <c r="G214" s="141"/>
      <c r="H214" s="142"/>
      <c r="I214" s="299">
        <v>7000</v>
      </c>
      <c r="J214" s="119"/>
      <c r="K214" s="119"/>
      <c r="L214" s="121">
        <v>7000</v>
      </c>
      <c r="M214" s="125">
        <v>7000</v>
      </c>
    </row>
    <row r="215" spans="1:13" s="189" customFormat="1" ht="12" customHeight="1" x14ac:dyDescent="0.2">
      <c r="A215" s="152">
        <v>321</v>
      </c>
      <c r="B215" s="153" t="s">
        <v>23</v>
      </c>
      <c r="C215" s="121">
        <f t="shared" si="21"/>
        <v>5000</v>
      </c>
      <c r="D215" s="128"/>
      <c r="E215" s="142"/>
      <c r="F215" s="142"/>
      <c r="G215" s="141"/>
      <c r="H215" s="142"/>
      <c r="I215" s="300">
        <v>5000</v>
      </c>
      <c r="J215" s="119"/>
      <c r="K215" s="119"/>
      <c r="L215" s="121"/>
      <c r="M215" s="125"/>
    </row>
    <row r="216" spans="1:13" s="189" customFormat="1" ht="12" customHeight="1" x14ac:dyDescent="0.2">
      <c r="A216" s="126">
        <v>322</v>
      </c>
      <c r="B216" s="127" t="s">
        <v>24</v>
      </c>
      <c r="C216" s="121">
        <f>SUM(D216:K216)</f>
        <v>1000</v>
      </c>
      <c r="D216" s="128"/>
      <c r="E216" s="142"/>
      <c r="F216" s="142"/>
      <c r="G216" s="141"/>
      <c r="H216" s="142"/>
      <c r="I216" s="141">
        <v>1000</v>
      </c>
      <c r="J216" s="119"/>
      <c r="K216" s="119"/>
      <c r="L216" s="128"/>
      <c r="M216" s="130"/>
    </row>
    <row r="217" spans="1:13" s="189" customFormat="1" ht="12" customHeight="1" x14ac:dyDescent="0.2">
      <c r="A217" s="126">
        <v>323</v>
      </c>
      <c r="B217" s="127" t="s">
        <v>25</v>
      </c>
      <c r="C217" s="121">
        <f>SUM(D217:K217)</f>
        <v>500</v>
      </c>
      <c r="D217" s="119"/>
      <c r="E217" s="142"/>
      <c r="F217" s="142"/>
      <c r="G217" s="141"/>
      <c r="H217" s="142"/>
      <c r="I217" s="141">
        <v>500</v>
      </c>
      <c r="J217" s="119"/>
      <c r="K217" s="119"/>
      <c r="L217" s="128"/>
      <c r="M217" s="130"/>
    </row>
    <row r="218" spans="1:13" s="313" customFormat="1" ht="12" customHeight="1" x14ac:dyDescent="0.2">
      <c r="A218" s="126">
        <v>329</v>
      </c>
      <c r="B218" s="127" t="s">
        <v>26</v>
      </c>
      <c r="C218" s="121">
        <f t="shared" ref="C218" si="22">SUM(D218:K218)</f>
        <v>500</v>
      </c>
      <c r="D218" s="119"/>
      <c r="E218" s="142"/>
      <c r="F218" s="142"/>
      <c r="G218" s="141"/>
      <c r="H218" s="142"/>
      <c r="I218" s="141">
        <v>500</v>
      </c>
      <c r="J218" s="119"/>
      <c r="K218" s="119"/>
      <c r="L218" s="128"/>
      <c r="M218" s="130"/>
    </row>
    <row r="219" spans="1:13" s="189" customFormat="1" ht="12" customHeight="1" x14ac:dyDescent="0.2">
      <c r="A219" s="126"/>
      <c r="B219" s="127"/>
      <c r="C219" s="290"/>
      <c r="D219" s="291"/>
      <c r="E219" s="292"/>
      <c r="F219" s="292"/>
      <c r="G219" s="293"/>
      <c r="H219" s="292"/>
      <c r="I219" s="293"/>
      <c r="J219" s="291"/>
      <c r="K219" s="291"/>
      <c r="L219" s="294"/>
      <c r="M219" s="130"/>
    </row>
    <row r="220" spans="1:13" s="189" customFormat="1" ht="15.75" customHeight="1" x14ac:dyDescent="0.2">
      <c r="A220" s="179" t="s">
        <v>100</v>
      </c>
      <c r="B220" s="180" t="s">
        <v>119</v>
      </c>
      <c r="C220" s="263">
        <f t="shared" si="21"/>
        <v>3000</v>
      </c>
      <c r="D220" s="269"/>
      <c r="E220" s="270"/>
      <c r="F220" s="270"/>
      <c r="G220" s="271"/>
      <c r="H220" s="270"/>
      <c r="I220" s="265">
        <v>3000</v>
      </c>
      <c r="J220" s="269"/>
      <c r="K220" s="269"/>
      <c r="L220" s="275"/>
      <c r="M220" s="275"/>
    </row>
    <row r="221" spans="1:13" s="189" customFormat="1" ht="15.75" customHeight="1" x14ac:dyDescent="0.2">
      <c r="A221" s="177" t="s">
        <v>53</v>
      </c>
      <c r="B221" s="178" t="s">
        <v>116</v>
      </c>
      <c r="C221" s="277">
        <f t="shared" si="21"/>
        <v>3000</v>
      </c>
      <c r="D221" s="285"/>
      <c r="E221" s="284"/>
      <c r="F221" s="284"/>
      <c r="G221" s="283"/>
      <c r="H221" s="284"/>
      <c r="I221" s="280">
        <v>3000</v>
      </c>
      <c r="J221" s="285"/>
      <c r="K221" s="285"/>
      <c r="L221" s="279"/>
      <c r="M221" s="286"/>
    </row>
    <row r="222" spans="1:13" s="189" customFormat="1" ht="12" customHeight="1" x14ac:dyDescent="0.2">
      <c r="A222" s="308">
        <v>4</v>
      </c>
      <c r="B222" s="309" t="s">
        <v>29</v>
      </c>
      <c r="C222" s="121">
        <f t="shared" ref="C222:C229" si="23">SUM(D222:K222)</f>
        <v>3000</v>
      </c>
      <c r="D222" s="128"/>
      <c r="E222" s="128"/>
      <c r="F222" s="143"/>
      <c r="G222" s="128"/>
      <c r="H222" s="141"/>
      <c r="I222" s="299">
        <v>3000</v>
      </c>
      <c r="J222" s="128"/>
      <c r="K222" s="128"/>
      <c r="L222" s="128"/>
      <c r="M222" s="130"/>
    </row>
    <row r="223" spans="1:13" ht="12" customHeight="1" x14ac:dyDescent="0.2">
      <c r="A223" s="308">
        <v>42</v>
      </c>
      <c r="B223" s="309" t="s">
        <v>70</v>
      </c>
      <c r="C223" s="121">
        <f t="shared" si="23"/>
        <v>3000</v>
      </c>
      <c r="D223" s="128"/>
      <c r="E223" s="128"/>
      <c r="F223" s="143"/>
      <c r="G223" s="128"/>
      <c r="H223" s="141"/>
      <c r="I223" s="299">
        <v>3000</v>
      </c>
      <c r="J223" s="128"/>
      <c r="K223" s="128"/>
      <c r="L223" s="121">
        <v>3000</v>
      </c>
      <c r="M223" s="125">
        <v>3000</v>
      </c>
    </row>
    <row r="224" spans="1:13" ht="12" customHeight="1" x14ac:dyDescent="0.2">
      <c r="A224" s="310">
        <v>422</v>
      </c>
      <c r="B224" s="311" t="s">
        <v>28</v>
      </c>
      <c r="C224" s="121">
        <f t="shared" si="23"/>
        <v>3000</v>
      </c>
      <c r="D224" s="128"/>
      <c r="E224" s="128"/>
      <c r="F224" s="141"/>
      <c r="G224" s="128"/>
      <c r="H224" s="128"/>
      <c r="I224" s="300">
        <v>3000</v>
      </c>
      <c r="J224" s="128"/>
      <c r="K224" s="128"/>
      <c r="L224" s="128"/>
      <c r="M224" s="130"/>
    </row>
    <row r="225" spans="1:13" ht="12" customHeight="1" x14ac:dyDescent="0.2">
      <c r="A225" s="126"/>
      <c r="B225" s="127"/>
      <c r="C225" s="121"/>
      <c r="D225" s="119"/>
      <c r="E225" s="142"/>
      <c r="F225" s="141"/>
      <c r="G225" s="141"/>
      <c r="H225" s="141"/>
      <c r="I225" s="141"/>
      <c r="J225" s="142"/>
      <c r="K225" s="119"/>
      <c r="L225" s="117"/>
      <c r="M225" s="118"/>
    </row>
    <row r="226" spans="1:13" ht="15.75" customHeight="1" x14ac:dyDescent="0.2">
      <c r="A226" s="171" t="s">
        <v>139</v>
      </c>
      <c r="B226" s="172" t="s">
        <v>149</v>
      </c>
      <c r="C226" s="223">
        <f t="shared" si="23"/>
        <v>3000</v>
      </c>
      <c r="D226" s="226"/>
      <c r="E226" s="227"/>
      <c r="F226" s="228"/>
      <c r="G226" s="228"/>
      <c r="H226" s="228"/>
      <c r="I226" s="228"/>
      <c r="J226" s="224">
        <v>3000</v>
      </c>
      <c r="K226" s="226"/>
      <c r="L226" s="223">
        <v>3000</v>
      </c>
      <c r="M226" s="315">
        <v>3000</v>
      </c>
    </row>
    <row r="227" spans="1:13" ht="15.75" customHeight="1" x14ac:dyDescent="0.2">
      <c r="A227" s="169" t="s">
        <v>51</v>
      </c>
      <c r="B227" s="170" t="s">
        <v>140</v>
      </c>
      <c r="C227" s="233">
        <f t="shared" si="23"/>
        <v>3000</v>
      </c>
      <c r="D227" s="239"/>
      <c r="E227" s="240"/>
      <c r="F227" s="241"/>
      <c r="G227" s="241"/>
      <c r="H227" s="241"/>
      <c r="I227" s="241"/>
      <c r="J227" s="234">
        <v>3000</v>
      </c>
      <c r="K227" s="239"/>
      <c r="L227" s="237"/>
      <c r="M227" s="247"/>
    </row>
    <row r="228" spans="1:13" s="4" customFormat="1" ht="15.75" customHeight="1" x14ac:dyDescent="0.2">
      <c r="A228" s="179" t="s">
        <v>92</v>
      </c>
      <c r="B228" s="180" t="s">
        <v>106</v>
      </c>
      <c r="C228" s="263">
        <f t="shared" si="23"/>
        <v>3000</v>
      </c>
      <c r="D228" s="269"/>
      <c r="E228" s="270"/>
      <c r="F228" s="271"/>
      <c r="G228" s="271"/>
      <c r="H228" s="271"/>
      <c r="I228" s="271"/>
      <c r="J228" s="265">
        <v>3000</v>
      </c>
      <c r="K228" s="269"/>
      <c r="L228" s="264"/>
      <c r="M228" s="266"/>
    </row>
    <row r="229" spans="1:13" s="4" customFormat="1" ht="15.75" customHeight="1" x14ac:dyDescent="0.2">
      <c r="A229" s="177" t="s">
        <v>42</v>
      </c>
      <c r="B229" s="178" t="s">
        <v>43</v>
      </c>
      <c r="C229" s="277">
        <f t="shared" si="23"/>
        <v>3000</v>
      </c>
      <c r="D229" s="285"/>
      <c r="E229" s="284"/>
      <c r="F229" s="283"/>
      <c r="G229" s="283"/>
      <c r="H229" s="283"/>
      <c r="I229" s="283"/>
      <c r="J229" s="280">
        <v>3000</v>
      </c>
      <c r="K229" s="285"/>
      <c r="L229" s="182"/>
      <c r="M229" s="278"/>
    </row>
    <row r="230" spans="1:13" s="4" customFormat="1" x14ac:dyDescent="0.2">
      <c r="A230" s="122">
        <v>32</v>
      </c>
      <c r="B230" s="123" t="s">
        <v>61</v>
      </c>
      <c r="C230" s="121">
        <f t="shared" ref="C230:C231" si="24">SUM(D230:K230)</f>
        <v>3000</v>
      </c>
      <c r="D230" s="119"/>
      <c r="E230" s="142"/>
      <c r="F230" s="141"/>
      <c r="G230" s="141"/>
      <c r="H230" s="141"/>
      <c r="I230" s="141"/>
      <c r="J230" s="139">
        <v>3000</v>
      </c>
      <c r="K230" s="119"/>
      <c r="L230" s="121">
        <v>3000</v>
      </c>
      <c r="M230" s="125">
        <v>3000</v>
      </c>
    </row>
    <row r="231" spans="1:13" s="4" customFormat="1" x14ac:dyDescent="0.2">
      <c r="A231" s="126">
        <v>323</v>
      </c>
      <c r="B231" s="127" t="s">
        <v>25</v>
      </c>
      <c r="C231" s="121">
        <f t="shared" si="24"/>
        <v>3000</v>
      </c>
      <c r="D231" s="119"/>
      <c r="E231" s="142"/>
      <c r="F231" s="141"/>
      <c r="G231" s="141"/>
      <c r="H231" s="141"/>
      <c r="I231" s="141"/>
      <c r="J231" s="141">
        <v>3000</v>
      </c>
      <c r="K231" s="119"/>
      <c r="L231" s="119"/>
      <c r="M231" s="120"/>
    </row>
    <row r="232" spans="1:13" x14ac:dyDescent="0.2">
      <c r="A232" s="126"/>
      <c r="B232" s="127"/>
      <c r="C232" s="121"/>
      <c r="D232" s="119"/>
      <c r="E232" s="142"/>
      <c r="F232" s="141"/>
      <c r="G232" s="141"/>
      <c r="H232" s="141"/>
      <c r="I232" s="141"/>
      <c r="J232" s="142"/>
      <c r="K232" s="119"/>
      <c r="L232" s="117"/>
      <c r="M232" s="118"/>
    </row>
    <row r="233" spans="1:13" hidden="1" x14ac:dyDescent="0.2">
      <c r="A233" s="162"/>
      <c r="B233" s="127"/>
      <c r="C233" s="121"/>
      <c r="D233" s="141"/>
      <c r="E233" s="141"/>
      <c r="F233" s="128"/>
      <c r="G233" s="128"/>
      <c r="H233" s="128"/>
      <c r="I233" s="119"/>
      <c r="J233" s="119"/>
      <c r="K233" s="128"/>
      <c r="L233" s="128"/>
      <c r="M233" s="128"/>
    </row>
    <row r="234" spans="1:13" hidden="1" x14ac:dyDescent="0.2">
      <c r="A234" s="134"/>
      <c r="B234" s="123"/>
      <c r="C234" s="119"/>
      <c r="D234" s="142"/>
      <c r="E234" s="142"/>
      <c r="F234" s="119"/>
      <c r="G234" s="119"/>
      <c r="H234" s="119"/>
      <c r="I234" s="119"/>
      <c r="J234" s="119"/>
      <c r="K234" s="129"/>
      <c r="L234" s="119"/>
      <c r="M234" s="119"/>
    </row>
    <row r="235" spans="1:13" hidden="1" x14ac:dyDescent="0.2">
      <c r="A235" s="134"/>
      <c r="B235" s="123"/>
      <c r="C235" s="136"/>
      <c r="D235" s="146"/>
      <c r="E235" s="142"/>
      <c r="F235" s="119"/>
      <c r="G235" s="119"/>
      <c r="H235" s="119"/>
      <c r="I235" s="119"/>
      <c r="J235" s="119"/>
      <c r="K235" s="129"/>
      <c r="L235" s="119"/>
      <c r="M235" s="119"/>
    </row>
    <row r="236" spans="1:13" hidden="1" x14ac:dyDescent="0.2">
      <c r="A236" s="134"/>
      <c r="B236" s="123"/>
      <c r="C236" s="136"/>
      <c r="D236" s="146"/>
      <c r="E236" s="142"/>
      <c r="F236" s="119"/>
      <c r="G236" s="119"/>
      <c r="H236" s="119"/>
      <c r="I236" s="119"/>
      <c r="J236" s="119"/>
      <c r="K236" s="129"/>
      <c r="L236" s="119"/>
      <c r="M236" s="119"/>
    </row>
    <row r="237" spans="1:13" hidden="1" x14ac:dyDescent="0.2">
      <c r="A237" s="137"/>
      <c r="B237" s="127"/>
      <c r="C237" s="135"/>
      <c r="D237" s="145"/>
      <c r="E237" s="142"/>
      <c r="F237" s="119"/>
      <c r="G237" s="119"/>
      <c r="H237" s="119"/>
      <c r="I237" s="119"/>
      <c r="J237" s="119"/>
      <c r="K237" s="129"/>
      <c r="L237" s="119"/>
      <c r="M237" s="119"/>
    </row>
    <row r="238" spans="1:13" hidden="1" x14ac:dyDescent="0.2">
      <c r="A238" s="137"/>
      <c r="B238" s="127"/>
      <c r="C238" s="119"/>
      <c r="D238" s="142"/>
      <c r="E238" s="142"/>
      <c r="F238" s="119"/>
      <c r="G238" s="119"/>
      <c r="H238" s="119"/>
      <c r="I238" s="119"/>
      <c r="J238" s="119"/>
      <c r="K238" s="119"/>
      <c r="L238" s="119"/>
      <c r="M238" s="119"/>
    </row>
    <row r="239" spans="1:13" hidden="1" x14ac:dyDescent="0.2">
      <c r="A239" s="137"/>
      <c r="B239" s="127"/>
      <c r="C239" s="128"/>
      <c r="D239" s="141"/>
      <c r="E239" s="142"/>
      <c r="F239" s="119"/>
      <c r="G239" s="119"/>
      <c r="H239" s="119"/>
      <c r="I239" s="119"/>
      <c r="J239" s="119"/>
      <c r="K239" s="119"/>
      <c r="L239" s="119"/>
      <c r="M239" s="119"/>
    </row>
    <row r="240" spans="1:13" hidden="1" x14ac:dyDescent="0.2">
      <c r="A240" s="156"/>
      <c r="B240" s="157"/>
      <c r="C240" s="158"/>
      <c r="D240" s="159"/>
      <c r="E240" s="160"/>
      <c r="F240" s="161"/>
      <c r="G240" s="161"/>
      <c r="H240" s="161"/>
      <c r="I240" s="161"/>
      <c r="J240" s="161"/>
      <c r="K240" s="161"/>
      <c r="L240" s="161"/>
      <c r="M240" s="161"/>
    </row>
    <row r="241" spans="1:13" s="333" customFormat="1" x14ac:dyDescent="0.2">
      <c r="A241" s="156"/>
      <c r="B241" s="157"/>
      <c r="C241" s="158"/>
      <c r="D241" s="159"/>
      <c r="E241" s="160"/>
      <c r="F241" s="161"/>
      <c r="G241" s="161"/>
      <c r="H241" s="161"/>
      <c r="I241" s="161"/>
      <c r="J241" s="161"/>
      <c r="K241" s="161"/>
      <c r="L241" s="161"/>
      <c r="M241" s="161"/>
    </row>
    <row r="242" spans="1:13" s="333" customFormat="1" x14ac:dyDescent="0.2">
      <c r="A242" s="156"/>
      <c r="B242" s="7" t="s">
        <v>177</v>
      </c>
      <c r="C242" s="158"/>
      <c r="D242" s="159"/>
      <c r="E242" s="160"/>
      <c r="F242" s="161"/>
      <c r="G242" s="161"/>
      <c r="H242" s="161"/>
      <c r="I242" s="161"/>
      <c r="J242" s="161"/>
      <c r="K242" s="161"/>
      <c r="L242" s="161"/>
      <c r="M242" s="161"/>
    </row>
    <row r="243" spans="1:13" s="333" customFormat="1" x14ac:dyDescent="0.2">
      <c r="A243" s="156"/>
      <c r="B243" s="7" t="s">
        <v>178</v>
      </c>
      <c r="C243" s="158"/>
      <c r="D243" s="159"/>
      <c r="E243" s="160"/>
      <c r="F243" s="161"/>
      <c r="G243" s="161"/>
      <c r="H243" s="161"/>
      <c r="I243" s="161"/>
      <c r="J243" s="161"/>
      <c r="K243" s="161"/>
      <c r="L243" s="161"/>
      <c r="M243" s="161"/>
    </row>
    <row r="244" spans="1:13" s="333" customFormat="1" x14ac:dyDescent="0.2">
      <c r="A244" s="156"/>
      <c r="B244" s="7" t="s">
        <v>179</v>
      </c>
      <c r="C244" s="158"/>
      <c r="D244" s="159"/>
      <c r="E244" s="160"/>
      <c r="F244" s="161"/>
      <c r="G244" s="161"/>
      <c r="H244" s="161"/>
      <c r="I244" s="161"/>
      <c r="J244" s="161"/>
      <c r="K244" s="161"/>
      <c r="L244" s="161"/>
      <c r="M244" s="161"/>
    </row>
    <row r="245" spans="1:13" s="333" customFormat="1" x14ac:dyDescent="0.2">
      <c r="A245" s="156"/>
      <c r="B245" s="157"/>
      <c r="C245" s="158"/>
      <c r="D245" s="159"/>
      <c r="E245" s="160"/>
      <c r="F245" s="161"/>
      <c r="G245" s="161"/>
      <c r="H245" s="161"/>
      <c r="I245" s="161"/>
      <c r="J245" s="161"/>
      <c r="K245" s="161"/>
      <c r="L245" s="161"/>
      <c r="M245" s="161"/>
    </row>
    <row r="246" spans="1:13" x14ac:dyDescent="0.2">
      <c r="A246" s="65"/>
      <c r="B246" s="7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x14ac:dyDescent="0.2">
      <c r="A247" s="65"/>
      <c r="B247" s="7" t="s">
        <v>83</v>
      </c>
      <c r="C247" s="3"/>
      <c r="D247" s="3"/>
      <c r="E247" s="3"/>
      <c r="F247" s="3"/>
      <c r="G247" s="3" t="s">
        <v>71</v>
      </c>
      <c r="H247" s="3"/>
      <c r="I247" s="3"/>
      <c r="J247" s="3" t="s">
        <v>90</v>
      </c>
      <c r="K247" s="3"/>
      <c r="L247" s="3"/>
      <c r="M247" s="3"/>
    </row>
    <row r="248" spans="1:13" hidden="1" x14ac:dyDescent="0.2">
      <c r="A248" s="65"/>
      <c r="B248" s="7"/>
      <c r="C248" s="3"/>
      <c r="D248" s="3"/>
      <c r="E248" s="3"/>
      <c r="F248" s="3"/>
      <c r="G248" s="3"/>
      <c r="H248" s="3"/>
      <c r="I248" s="3"/>
      <c r="J248" s="3" t="s">
        <v>91</v>
      </c>
      <c r="K248" s="3"/>
      <c r="L248" s="3"/>
      <c r="M248" s="3"/>
    </row>
    <row r="249" spans="1:13" x14ac:dyDescent="0.2">
      <c r="A249" s="65"/>
      <c r="B249" s="7"/>
      <c r="C249" s="3"/>
      <c r="D249" s="3"/>
      <c r="E249" s="3"/>
      <c r="F249" s="3"/>
      <c r="G249" s="3"/>
      <c r="H249" s="3"/>
      <c r="I249" s="3"/>
      <c r="J249" s="3" t="s">
        <v>91</v>
      </c>
      <c r="K249" s="3"/>
      <c r="L249" s="3"/>
      <c r="M249" s="3"/>
    </row>
    <row r="250" spans="1:13" x14ac:dyDescent="0.2">
      <c r="A250" s="65"/>
      <c r="B250" s="7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x14ac:dyDescent="0.2">
      <c r="A251" s="65"/>
      <c r="B251" s="7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x14ac:dyDescent="0.2">
      <c r="A252" s="65"/>
      <c r="B252" s="7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x14ac:dyDescent="0.2">
      <c r="A253" s="65"/>
      <c r="B253" s="7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x14ac:dyDescent="0.2">
      <c r="A254" s="65"/>
      <c r="B254" s="7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x14ac:dyDescent="0.2">
      <c r="A255" s="65"/>
      <c r="B255" s="7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x14ac:dyDescent="0.2">
      <c r="A256" s="65"/>
      <c r="B256" s="7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x14ac:dyDescent="0.2">
      <c r="A257" s="65"/>
      <c r="B257" s="7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x14ac:dyDescent="0.2">
      <c r="A258" s="65"/>
      <c r="B258" s="7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x14ac:dyDescent="0.2">
      <c r="A259" s="65"/>
      <c r="B259" s="7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x14ac:dyDescent="0.2">
      <c r="A260" s="65"/>
      <c r="B260" s="7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x14ac:dyDescent="0.2">
      <c r="A261" s="65"/>
      <c r="B261" s="7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x14ac:dyDescent="0.2">
      <c r="A262" s="65"/>
      <c r="B262" s="7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x14ac:dyDescent="0.2">
      <c r="A263" s="65"/>
      <c r="B263" s="7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x14ac:dyDescent="0.2">
      <c r="A264" s="65"/>
      <c r="B264" s="7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x14ac:dyDescent="0.2">
      <c r="A265" s="65"/>
      <c r="B265" s="7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x14ac:dyDescent="0.2">
      <c r="A266" s="65"/>
      <c r="B266" s="7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x14ac:dyDescent="0.2">
      <c r="A267" s="65"/>
      <c r="B267" s="7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x14ac:dyDescent="0.2">
      <c r="A268" s="65"/>
      <c r="B268" s="7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x14ac:dyDescent="0.2">
      <c r="A269" s="65"/>
      <c r="B269" s="7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x14ac:dyDescent="0.2">
      <c r="A270" s="65"/>
      <c r="B270" s="7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x14ac:dyDescent="0.2">
      <c r="A271" s="65"/>
      <c r="B271" s="7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x14ac:dyDescent="0.2">
      <c r="A272" s="65"/>
      <c r="B272" s="7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x14ac:dyDescent="0.2">
      <c r="A273" s="65"/>
      <c r="B273" s="7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x14ac:dyDescent="0.2">
      <c r="A274" s="65"/>
      <c r="B274" s="7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x14ac:dyDescent="0.2">
      <c r="A275" s="65"/>
      <c r="B275" s="7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x14ac:dyDescent="0.2">
      <c r="A276" s="65"/>
      <c r="B276" s="7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x14ac:dyDescent="0.2">
      <c r="A277" s="65"/>
      <c r="B277" s="7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x14ac:dyDescent="0.2">
      <c r="A278" s="65"/>
      <c r="B278" s="7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x14ac:dyDescent="0.2">
      <c r="A279" s="65"/>
      <c r="B279" s="7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x14ac:dyDescent="0.2">
      <c r="A280" s="65"/>
      <c r="B280" s="7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x14ac:dyDescent="0.2">
      <c r="A281" s="65"/>
      <c r="B281" s="7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x14ac:dyDescent="0.2">
      <c r="A282" s="65"/>
      <c r="B282" s="7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x14ac:dyDescent="0.2">
      <c r="A283" s="65"/>
      <c r="B283" s="7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x14ac:dyDescent="0.2">
      <c r="A284" s="65"/>
      <c r="B284" s="7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x14ac:dyDescent="0.2">
      <c r="A285" s="65"/>
      <c r="B285" s="7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x14ac:dyDescent="0.2">
      <c r="A286" s="65"/>
      <c r="B286" s="7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x14ac:dyDescent="0.2">
      <c r="A287" s="65"/>
      <c r="B287" s="7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x14ac:dyDescent="0.2">
      <c r="A288" s="65"/>
      <c r="B288" s="7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x14ac:dyDescent="0.2">
      <c r="A289" s="65"/>
      <c r="B289" s="7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x14ac:dyDescent="0.2">
      <c r="A290" s="65"/>
      <c r="B290" s="7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x14ac:dyDescent="0.2">
      <c r="A291" s="65"/>
      <c r="B291" s="7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x14ac:dyDescent="0.2">
      <c r="A292" s="65"/>
      <c r="B292" s="7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x14ac:dyDescent="0.2">
      <c r="A293" s="65"/>
      <c r="B293" s="7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x14ac:dyDescent="0.2">
      <c r="A294" s="65"/>
      <c r="B294" s="7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x14ac:dyDescent="0.2">
      <c r="A295" s="65"/>
      <c r="B295" s="7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x14ac:dyDescent="0.2">
      <c r="A296" s="65"/>
      <c r="B296" s="7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x14ac:dyDescent="0.2">
      <c r="A297" s="65"/>
      <c r="B297" s="7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x14ac:dyDescent="0.2">
      <c r="A298" s="65"/>
      <c r="B298" s="7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x14ac:dyDescent="0.2">
      <c r="A299" s="65"/>
      <c r="B299" s="7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x14ac:dyDescent="0.2">
      <c r="A300" s="65"/>
      <c r="B300" s="7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x14ac:dyDescent="0.2">
      <c r="A301" s="65"/>
      <c r="B301" s="7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x14ac:dyDescent="0.2">
      <c r="A302" s="65"/>
      <c r="B302" s="7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x14ac:dyDescent="0.2">
      <c r="A303" s="65"/>
      <c r="B303" s="7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x14ac:dyDescent="0.2">
      <c r="A304" s="65"/>
      <c r="B304" s="7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x14ac:dyDescent="0.2">
      <c r="A305" s="65"/>
      <c r="B305" s="7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x14ac:dyDescent="0.2">
      <c r="A306" s="65"/>
      <c r="B306" s="7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x14ac:dyDescent="0.2">
      <c r="A307" s="65"/>
      <c r="B307" s="7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x14ac:dyDescent="0.2">
      <c r="A308" s="65"/>
      <c r="B308" s="7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x14ac:dyDescent="0.2">
      <c r="A309" s="65"/>
      <c r="B309" s="7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x14ac:dyDescent="0.2">
      <c r="A310" s="65"/>
      <c r="B310" s="7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x14ac:dyDescent="0.2">
      <c r="A311" s="65"/>
      <c r="B311" s="7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x14ac:dyDescent="0.2">
      <c r="A312" s="65"/>
      <c r="B312" s="7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x14ac:dyDescent="0.2">
      <c r="A313" s="65"/>
      <c r="B313" s="7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x14ac:dyDescent="0.2">
      <c r="A314" s="65"/>
      <c r="B314" s="7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x14ac:dyDescent="0.2">
      <c r="A315" s="65"/>
      <c r="B315" s="7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x14ac:dyDescent="0.2">
      <c r="A316" s="65"/>
      <c r="B316" s="7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x14ac:dyDescent="0.2">
      <c r="A317" s="65"/>
      <c r="B317" s="7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x14ac:dyDescent="0.2">
      <c r="A318" s="65"/>
      <c r="B318" s="7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x14ac:dyDescent="0.2">
      <c r="A319" s="65"/>
      <c r="B319" s="7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x14ac:dyDescent="0.2">
      <c r="A320" s="65"/>
      <c r="B320" s="7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x14ac:dyDescent="0.2">
      <c r="A321" s="65"/>
      <c r="B321" s="7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x14ac:dyDescent="0.2">
      <c r="A322" s="65"/>
      <c r="B322" s="7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x14ac:dyDescent="0.2">
      <c r="A323" s="65"/>
      <c r="B323" s="7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x14ac:dyDescent="0.2">
      <c r="A324" s="65"/>
      <c r="B324" s="7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x14ac:dyDescent="0.2">
      <c r="A325" s="65"/>
      <c r="B325" s="7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x14ac:dyDescent="0.2">
      <c r="A326" s="65"/>
      <c r="B326" s="7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x14ac:dyDescent="0.2">
      <c r="A327" s="65"/>
      <c r="B327" s="7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x14ac:dyDescent="0.2">
      <c r="A328" s="65"/>
      <c r="B328" s="7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x14ac:dyDescent="0.2">
      <c r="A329" s="65"/>
      <c r="B329" s="7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x14ac:dyDescent="0.2">
      <c r="A330" s="65"/>
      <c r="B330" s="7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x14ac:dyDescent="0.2">
      <c r="A331" s="65"/>
      <c r="B331" s="7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x14ac:dyDescent="0.2">
      <c r="A332" s="65"/>
      <c r="B332" s="7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x14ac:dyDescent="0.2">
      <c r="A333" s="65"/>
      <c r="B333" s="7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x14ac:dyDescent="0.2">
      <c r="A334" s="65"/>
      <c r="B334" s="7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x14ac:dyDescent="0.2">
      <c r="A335" s="65"/>
      <c r="B335" s="7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x14ac:dyDescent="0.2">
      <c r="A336" s="65"/>
      <c r="B336" s="7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x14ac:dyDescent="0.2">
      <c r="A337" s="65"/>
      <c r="B337" s="7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x14ac:dyDescent="0.2">
      <c r="A338" s="65"/>
      <c r="B338" s="7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x14ac:dyDescent="0.2">
      <c r="A339" s="65"/>
      <c r="B339" s="7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x14ac:dyDescent="0.2">
      <c r="A340" s="65"/>
      <c r="B340" s="7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x14ac:dyDescent="0.2">
      <c r="A341" s="65"/>
      <c r="B341" s="7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x14ac:dyDescent="0.2">
      <c r="A342" s="65"/>
      <c r="B342" s="7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x14ac:dyDescent="0.2">
      <c r="A343" s="65"/>
      <c r="B343" s="7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x14ac:dyDescent="0.2">
      <c r="A344" s="65"/>
      <c r="B344" s="7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x14ac:dyDescent="0.2">
      <c r="A345" s="65"/>
      <c r="B345" s="7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x14ac:dyDescent="0.2">
      <c r="A346" s="65"/>
      <c r="B346" s="7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x14ac:dyDescent="0.2">
      <c r="A347" s="65"/>
      <c r="B347" s="7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x14ac:dyDescent="0.2">
      <c r="A348" s="65"/>
      <c r="B348" s="7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x14ac:dyDescent="0.2">
      <c r="A349" s="65"/>
      <c r="B349" s="7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x14ac:dyDescent="0.2">
      <c r="A350" s="65"/>
      <c r="B350" s="7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x14ac:dyDescent="0.2">
      <c r="A351" s="65"/>
      <c r="B351" s="7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x14ac:dyDescent="0.2">
      <c r="A352" s="65"/>
      <c r="B352" s="7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x14ac:dyDescent="0.2">
      <c r="A353" s="65"/>
      <c r="B353" s="7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x14ac:dyDescent="0.2">
      <c r="A354" s="65"/>
      <c r="B354" s="7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x14ac:dyDescent="0.2">
      <c r="A355" s="65"/>
      <c r="B355" s="7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x14ac:dyDescent="0.2">
      <c r="A356" s="65"/>
      <c r="B356" s="7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x14ac:dyDescent="0.2">
      <c r="A357" s="65"/>
      <c r="B357" s="7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x14ac:dyDescent="0.2">
      <c r="A358" s="65"/>
      <c r="B358" s="7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x14ac:dyDescent="0.2">
      <c r="A359" s="65"/>
      <c r="B359" s="7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x14ac:dyDescent="0.2">
      <c r="A360" s="65"/>
      <c r="B360" s="7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x14ac:dyDescent="0.2">
      <c r="A361" s="65"/>
      <c r="B361" s="7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x14ac:dyDescent="0.2">
      <c r="A362" s="65"/>
      <c r="B362" s="7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x14ac:dyDescent="0.2">
      <c r="A363" s="65"/>
      <c r="B363" s="7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x14ac:dyDescent="0.2">
      <c r="A364" s="65"/>
      <c r="B364" s="7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x14ac:dyDescent="0.2">
      <c r="A365" s="65"/>
      <c r="B365" s="7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x14ac:dyDescent="0.2">
      <c r="A366" s="65"/>
      <c r="B366" s="7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x14ac:dyDescent="0.2">
      <c r="A367" s="65"/>
      <c r="B367" s="7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x14ac:dyDescent="0.2">
      <c r="A368" s="65"/>
      <c r="B368" s="7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x14ac:dyDescent="0.2">
      <c r="A369" s="65"/>
      <c r="B369" s="7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x14ac:dyDescent="0.2">
      <c r="A370" s="65"/>
      <c r="B370" s="7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x14ac:dyDescent="0.2">
      <c r="A371" s="65"/>
      <c r="B371" s="7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x14ac:dyDescent="0.2">
      <c r="A372" s="65"/>
      <c r="B372" s="7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x14ac:dyDescent="0.2">
      <c r="A373" s="65"/>
      <c r="B373" s="7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x14ac:dyDescent="0.2">
      <c r="A374" s="65"/>
      <c r="B374" s="7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x14ac:dyDescent="0.2">
      <c r="A375" s="65"/>
      <c r="B375" s="7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x14ac:dyDescent="0.2">
      <c r="A376" s="65"/>
      <c r="B376" s="7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x14ac:dyDescent="0.2">
      <c r="A377" s="65"/>
      <c r="B377" s="7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x14ac:dyDescent="0.2">
      <c r="A378" s="65"/>
      <c r="B378" s="7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x14ac:dyDescent="0.2">
      <c r="A379" s="65"/>
      <c r="B379" s="7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x14ac:dyDescent="0.2">
      <c r="A380" s="65"/>
      <c r="B380" s="7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x14ac:dyDescent="0.2">
      <c r="A381" s="65"/>
      <c r="B381" s="7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x14ac:dyDescent="0.2">
      <c r="A382" s="65"/>
      <c r="B382" s="7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x14ac:dyDescent="0.2">
      <c r="A383" s="65"/>
      <c r="B383" s="7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x14ac:dyDescent="0.2">
      <c r="A384" s="65"/>
      <c r="B384" s="7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x14ac:dyDescent="0.2">
      <c r="A385" s="65"/>
      <c r="B385" s="7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x14ac:dyDescent="0.2">
      <c r="A386" s="65"/>
      <c r="B386" s="7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x14ac:dyDescent="0.2">
      <c r="A387" s="65"/>
      <c r="B387" s="7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x14ac:dyDescent="0.2">
      <c r="A388" s="65"/>
      <c r="B388" s="7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x14ac:dyDescent="0.2">
      <c r="A389" s="65"/>
      <c r="B389" s="7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x14ac:dyDescent="0.2">
      <c r="A390" s="65"/>
      <c r="B390" s="7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x14ac:dyDescent="0.2">
      <c r="A391" s="65"/>
      <c r="B391" s="7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x14ac:dyDescent="0.2">
      <c r="A392" s="65"/>
      <c r="B392" s="7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x14ac:dyDescent="0.2">
      <c r="A393" s="65"/>
      <c r="B393" s="7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x14ac:dyDescent="0.2">
      <c r="A394" s="65"/>
      <c r="B394" s="7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x14ac:dyDescent="0.2">
      <c r="A395" s="65"/>
      <c r="B395" s="7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x14ac:dyDescent="0.2">
      <c r="A396" s="65"/>
      <c r="B396" s="7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x14ac:dyDescent="0.2">
      <c r="A397" s="65"/>
      <c r="B397" s="7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x14ac:dyDescent="0.2">
      <c r="A398" s="65"/>
      <c r="B398" s="7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x14ac:dyDescent="0.2">
      <c r="A399" s="65"/>
      <c r="B399" s="7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x14ac:dyDescent="0.2">
      <c r="A400" s="65"/>
      <c r="B400" s="7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x14ac:dyDescent="0.2">
      <c r="A401" s="65"/>
      <c r="B401" s="7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x14ac:dyDescent="0.2">
      <c r="A402" s="65"/>
      <c r="B402" s="7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1:13" x14ac:dyDescent="0.2">
      <c r="A403" s="65"/>
      <c r="B403" s="7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1:13" x14ac:dyDescent="0.2">
      <c r="A404" s="65"/>
      <c r="B404" s="7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1:13" x14ac:dyDescent="0.2">
      <c r="A405" s="65"/>
      <c r="B405" s="7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1:13" x14ac:dyDescent="0.2">
      <c r="A406" s="65"/>
      <c r="B406" s="7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1:13" x14ac:dyDescent="0.2">
      <c r="A407" s="65"/>
      <c r="B407" s="7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1:13" x14ac:dyDescent="0.2">
      <c r="A408" s="65"/>
      <c r="B408" s="7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1:13" x14ac:dyDescent="0.2">
      <c r="A409" s="65"/>
      <c r="B409" s="7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1:13" x14ac:dyDescent="0.2">
      <c r="A410" s="65"/>
      <c r="B410" s="7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1:13" x14ac:dyDescent="0.2">
      <c r="A411" s="65"/>
      <c r="B411" s="7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1:13" x14ac:dyDescent="0.2">
      <c r="A412" s="65"/>
      <c r="B412" s="7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1:13" x14ac:dyDescent="0.2">
      <c r="A413" s="65"/>
      <c r="B413" s="7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1:13" x14ac:dyDescent="0.2">
      <c r="A414" s="65"/>
      <c r="B414" s="7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1:13" x14ac:dyDescent="0.2">
      <c r="A415" s="65"/>
      <c r="B415" s="7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1:13" x14ac:dyDescent="0.2">
      <c r="A416" s="65"/>
      <c r="B416" s="7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1:13" x14ac:dyDescent="0.2">
      <c r="A417" s="65"/>
      <c r="B417" s="7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1:13" x14ac:dyDescent="0.2">
      <c r="A418" s="65"/>
      <c r="B418" s="7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1:13" x14ac:dyDescent="0.2">
      <c r="A419" s="65"/>
      <c r="B419" s="7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1:13" x14ac:dyDescent="0.2">
      <c r="A420" s="65"/>
      <c r="B420" s="7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1:13" x14ac:dyDescent="0.2">
      <c r="A421" s="65"/>
      <c r="B421" s="7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1:13" x14ac:dyDescent="0.2">
      <c r="A422" s="65"/>
      <c r="B422" s="7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1:13" x14ac:dyDescent="0.2">
      <c r="A423" s="65"/>
      <c r="B423" s="7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1:13" x14ac:dyDescent="0.2">
      <c r="A424" s="65"/>
      <c r="B424" s="7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1:13" x14ac:dyDescent="0.2">
      <c r="A425" s="65"/>
      <c r="B425" s="7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1:13" x14ac:dyDescent="0.2">
      <c r="A426" s="65"/>
      <c r="B426" s="7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1:13" x14ac:dyDescent="0.2">
      <c r="A427" s="65"/>
      <c r="B427" s="7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1:13" x14ac:dyDescent="0.2">
      <c r="A428" s="65"/>
      <c r="B428" s="7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1:13" x14ac:dyDescent="0.2">
      <c r="A429" s="65"/>
      <c r="B429" s="7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1:13" x14ac:dyDescent="0.2">
      <c r="A430" s="65"/>
      <c r="B430" s="7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1:13" x14ac:dyDescent="0.2">
      <c r="A431" s="65"/>
      <c r="B431" s="7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1:13" x14ac:dyDescent="0.2">
      <c r="A432" s="65"/>
      <c r="B432" s="7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1:13" x14ac:dyDescent="0.2">
      <c r="A433" s="65"/>
      <c r="B433" s="7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1:13" x14ac:dyDescent="0.2">
      <c r="A434" s="65"/>
      <c r="B434" s="7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1:13" x14ac:dyDescent="0.2">
      <c r="A435" s="65"/>
      <c r="B435" s="7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1:13" x14ac:dyDescent="0.2">
      <c r="A436" s="65"/>
      <c r="B436" s="7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1:13" x14ac:dyDescent="0.2">
      <c r="A437" s="65"/>
      <c r="B437" s="7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1:13" x14ac:dyDescent="0.2">
      <c r="A438" s="65"/>
      <c r="B438" s="7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1:13" x14ac:dyDescent="0.2">
      <c r="A439" s="65"/>
      <c r="B439" s="7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1:13" x14ac:dyDescent="0.2">
      <c r="A440" s="65"/>
      <c r="B440" s="7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1:13" x14ac:dyDescent="0.2">
      <c r="A441" s="65"/>
      <c r="B441" s="7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1:13" x14ac:dyDescent="0.2">
      <c r="A442" s="65"/>
      <c r="B442" s="7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1:13" x14ac:dyDescent="0.2">
      <c r="A443" s="65"/>
      <c r="B443" s="7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1:13" x14ac:dyDescent="0.2">
      <c r="A444" s="65"/>
      <c r="B444" s="7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1:13" x14ac:dyDescent="0.2">
      <c r="A445" s="65"/>
      <c r="B445" s="7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1:13" x14ac:dyDescent="0.2">
      <c r="A446" s="65"/>
      <c r="B446" s="7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1:13" x14ac:dyDescent="0.2">
      <c r="A447" s="65"/>
      <c r="B447" s="7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1:13" x14ac:dyDescent="0.2">
      <c r="A448" s="65"/>
      <c r="B448" s="7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1:13" x14ac:dyDescent="0.2">
      <c r="A449" s="65"/>
      <c r="B449" s="7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 spans="1:13" x14ac:dyDescent="0.2">
      <c r="A450" s="65"/>
      <c r="B450" s="7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 spans="1:13" x14ac:dyDescent="0.2">
      <c r="A451" s="65"/>
      <c r="B451" s="7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 spans="1:13" x14ac:dyDescent="0.2">
      <c r="A452" s="65"/>
      <c r="B452" s="7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 spans="1:13" x14ac:dyDescent="0.2">
      <c r="A453" s="65"/>
      <c r="B453" s="7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 spans="1:13" x14ac:dyDescent="0.2">
      <c r="A454" s="65"/>
      <c r="B454" s="7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 spans="1:13" x14ac:dyDescent="0.2">
      <c r="A455" s="65"/>
      <c r="B455" s="7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 spans="1:13" x14ac:dyDescent="0.2">
      <c r="A456" s="65"/>
      <c r="B456" s="7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 spans="1:13" x14ac:dyDescent="0.2">
      <c r="A457" s="65"/>
      <c r="B457" s="7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 spans="1:13" x14ac:dyDescent="0.2">
      <c r="A458" s="65"/>
      <c r="B458" s="7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 spans="1:13" x14ac:dyDescent="0.2">
      <c r="A459" s="65"/>
      <c r="B459" s="7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 spans="1:13" x14ac:dyDescent="0.2">
      <c r="A460" s="65"/>
      <c r="B460" s="7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</row>
  </sheetData>
  <mergeCells count="1">
    <mergeCell ref="A1:M1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3" orientation="landscape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4</vt:i4>
      </vt:variant>
    </vt:vector>
  </HeadingPairs>
  <TitlesOfParts>
    <vt:vector size="7" baseType="lpstr">
      <vt:lpstr>OPĆI DIO</vt:lpstr>
      <vt:lpstr>PLAN PRIHODA</vt:lpstr>
      <vt:lpstr>PLAN RASHODA I IZDATAKA</vt:lpstr>
      <vt:lpstr>'PLAN PRIHODA'!Ispis_naslova</vt:lpstr>
      <vt:lpstr>'PLAN RASHODA I IZDATAKA'!Ispis_naslova</vt:lpstr>
      <vt:lpstr>'OPĆI DIO'!Podrucje_ispisa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Ljubica</cp:lastModifiedBy>
  <cp:lastPrinted>2021-12-27T07:59:14Z</cp:lastPrinted>
  <dcterms:created xsi:type="dcterms:W3CDTF">2013-09-11T11:00:21Z</dcterms:created>
  <dcterms:modified xsi:type="dcterms:W3CDTF">2021-12-27T08:11:52Z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